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0" sheetId="1" r:id="rId1"/>
    <sheet name="9.11" sheetId="2" r:id="rId2"/>
    <sheet name="9.17" sheetId="3" r:id="rId3"/>
    <sheet name="9.18" sheetId="4" r:id="rId4"/>
  </sheets>
  <definedNames>
    <definedName name="_xlnm.Print_Area" localSheetId="0">'9.10'!$A$1:$R$29</definedName>
    <definedName name="_xlnm.Print_Area" localSheetId="1">'9.11'!$A$1:$R$29</definedName>
    <definedName name="_xlnm.Print_Area" localSheetId="2">'9.17'!$A$1:$R$29</definedName>
    <definedName name="_xlnm.Print_Area" localSheetId="3">'9.18'!$A$1:$R$29</definedName>
  </definedNames>
  <calcPr fullCalcOnLoad="1"/>
</workbook>
</file>

<file path=xl/sharedStrings.xml><?xml version="1.0" encoding="utf-8"?>
<sst xmlns="http://schemas.openxmlformats.org/spreadsheetml/2006/main" count="406" uniqueCount="149">
  <si>
    <t>月</t>
  </si>
  <si>
    <t>回戦</t>
  </si>
  <si>
    <t>第１試合</t>
  </si>
  <si>
    <t>年度 秋季兵庫県高校野球大会</t>
  </si>
  <si>
    <t>第</t>
  </si>
  <si>
    <t xml:space="preserve">日 </t>
  </si>
  <si>
    <t>年</t>
  </si>
  <si>
    <t>日 (</t>
  </si>
  <si>
    <t>)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</si>
  <si>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</si>
  <si>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</si>
  <si>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</si>
  <si>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</si>
  <si>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</si>
  <si>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</si>
  <si>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</si>
  <si>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学校名</t>
  </si>
  <si>
    <t>九</t>
  </si>
  <si>
    <t>日</t>
  </si>
  <si>
    <t xml:space="preserve"> 場  所　｛</t>
  </si>
  <si>
    <t>｝</t>
  </si>
  <si>
    <t>　開 始</t>
  </si>
  <si>
    <t xml:space="preserve"> 終 了</t>
  </si>
  <si>
    <t>所 要</t>
  </si>
  <si>
    <t>一</t>
  </si>
  <si>
    <t>二</t>
  </si>
  <si>
    <t>三</t>
  </si>
  <si>
    <t>四</t>
  </si>
  <si>
    <t>五</t>
  </si>
  <si>
    <t>六</t>
  </si>
  <si>
    <t>七</t>
  </si>
  <si>
    <t>八</t>
  </si>
  <si>
    <t>十</t>
  </si>
  <si>
    <t>十一</t>
  </si>
  <si>
    <t>十二</t>
  </si>
  <si>
    <t>十三</t>
  </si>
  <si>
    <t>十四</t>
  </si>
  <si>
    <t>十五</t>
  </si>
  <si>
    <t>x</t>
  </si>
  <si>
    <t>第２試合</t>
  </si>
  <si>
    <t>土</t>
  </si>
  <si>
    <t>前田</t>
  </si>
  <si>
    <t>G7スタジアム神戸 (神戸総合運動公園サブ球場）</t>
  </si>
  <si>
    <t>※12回終了時に同点の場合、13回からタイブレーク</t>
  </si>
  <si>
    <t>姫路東</t>
  </si>
  <si>
    <t>北田</t>
  </si>
  <si>
    <t>小林</t>
  </si>
  <si>
    <t>吉田</t>
  </si>
  <si>
    <t>藤原</t>
  </si>
  <si>
    <t>先発</t>
  </si>
  <si>
    <t>令和４</t>
  </si>
  <si>
    <t>三田松聖</t>
  </si>
  <si>
    <t>河野</t>
  </si>
  <si>
    <t>平岸</t>
  </si>
  <si>
    <t>宮崎</t>
  </si>
  <si>
    <t>福島</t>
  </si>
  <si>
    <t>岸本</t>
  </si>
  <si>
    <t>福井</t>
  </si>
  <si>
    <t>山口</t>
  </si>
  <si>
    <t>中尾</t>
  </si>
  <si>
    <t>楮山</t>
  </si>
  <si>
    <t>小笠原</t>
  </si>
  <si>
    <t>黒岩</t>
  </si>
  <si>
    <t>鯨</t>
  </si>
  <si>
    <t>姫路工業</t>
  </si>
  <si>
    <t>松江</t>
  </si>
  <si>
    <t>梅原</t>
  </si>
  <si>
    <t>土屋晴</t>
  </si>
  <si>
    <t>井上</t>
  </si>
  <si>
    <t>岡</t>
  </si>
  <si>
    <t>科学技術</t>
  </si>
  <si>
    <t>東播磨</t>
  </si>
  <si>
    <t>平田</t>
  </si>
  <si>
    <t>天野</t>
  </si>
  <si>
    <t>竹田</t>
  </si>
  <si>
    <t>森本</t>
  </si>
  <si>
    <t>浦矢</t>
  </si>
  <si>
    <t>金山</t>
  </si>
  <si>
    <t>原田</t>
  </si>
  <si>
    <t>渡部</t>
  </si>
  <si>
    <t>塩崎</t>
  </si>
  <si>
    <t>渡部2</t>
  </si>
  <si>
    <t>岡山</t>
  </si>
  <si>
    <t>阪永</t>
  </si>
  <si>
    <t>畑山</t>
  </si>
  <si>
    <t>西村</t>
  </si>
  <si>
    <t>上田颯</t>
  </si>
  <si>
    <t>宮下</t>
  </si>
  <si>
    <t>寺田</t>
  </si>
  <si>
    <t>中川</t>
  </si>
  <si>
    <t>上田建</t>
  </si>
  <si>
    <t>日野</t>
  </si>
  <si>
    <t>大傍</t>
  </si>
  <si>
    <t>藤江</t>
  </si>
  <si>
    <t>佐藤</t>
  </si>
  <si>
    <t>日</t>
  </si>
  <si>
    <t>神戸学院大附</t>
  </si>
  <si>
    <t>(6回コールド)</t>
  </si>
  <si>
    <t>尼 崎 北</t>
  </si>
  <si>
    <t>原田(3回)</t>
  </si>
  <si>
    <t>峯松</t>
  </si>
  <si>
    <t>朝倉(ランニング)</t>
  </si>
  <si>
    <t>朝倉</t>
  </si>
  <si>
    <t>中西(3回)</t>
  </si>
  <si>
    <t>菅野</t>
  </si>
  <si>
    <t>山下(2)</t>
  </si>
  <si>
    <t>梅原(3回)</t>
  </si>
  <si>
    <t>白石</t>
  </si>
  <si>
    <t>白石</t>
  </si>
  <si>
    <t>久保(0回2/3)</t>
  </si>
  <si>
    <t>梅原</t>
  </si>
  <si>
    <t>白石(2回1/3)</t>
  </si>
  <si>
    <t>育　英</t>
  </si>
  <si>
    <t>廣谷(8回)</t>
  </si>
  <si>
    <t>磯</t>
  </si>
  <si>
    <t>山野(ランニング)</t>
  </si>
  <si>
    <t>青森</t>
  </si>
  <si>
    <t>上山</t>
  </si>
  <si>
    <t>竹田(0回2/3)</t>
  </si>
  <si>
    <t>小山田(0回1/3)</t>
  </si>
  <si>
    <t>目木(8回2/3)</t>
  </si>
  <si>
    <t>松本康</t>
  </si>
  <si>
    <t>曽我</t>
  </si>
  <si>
    <t>曽我(0回1/3)</t>
  </si>
  <si>
    <t>(土)</t>
  </si>
  <si>
    <t>六甲アイランド</t>
  </si>
  <si>
    <t>東播工</t>
  </si>
  <si>
    <t>川淵</t>
  </si>
  <si>
    <t>髙岡</t>
  </si>
  <si>
    <t>薄井</t>
  </si>
  <si>
    <t>小澤</t>
  </si>
  <si>
    <t>桝野</t>
  </si>
  <si>
    <t>新</t>
  </si>
  <si>
    <t>報徳学園</t>
  </si>
  <si>
    <t>神谷</t>
  </si>
  <si>
    <t>澤田</t>
  </si>
  <si>
    <t>今朝丸</t>
  </si>
  <si>
    <t>堀</t>
  </si>
  <si>
    <t>石野</t>
  </si>
  <si>
    <t>田村2</t>
  </si>
  <si>
    <t>越智</t>
  </si>
  <si>
    <t>山増</t>
  </si>
  <si>
    <t>宮本</t>
  </si>
  <si>
    <t>市　　川</t>
  </si>
  <si>
    <t>津　　名</t>
  </si>
  <si>
    <t>(7回コールド)</t>
  </si>
  <si>
    <t>山   崎</t>
  </si>
  <si>
    <t>高　砂</t>
  </si>
  <si>
    <t>市立尼崎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</si>
</sst>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81" fontId="24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left" vertical="center" shrinkToFit="1"/>
      <protection locked="0"/>
    </xf>
    <xf numFmtId="0" fontId="4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5" fillId="24" borderId="14" xfId="0" applyFont="1" applyFill="1" applyBorder="1" applyAlignment="1" applyProtection="1">
      <alignment horizontal="right" vertical="center" shrinkToFit="1"/>
      <protection locked="0"/>
    </xf>
    <xf numFmtId="0" fontId="0" fillId="25" borderId="15" xfId="0" applyFill="1" applyBorder="1" applyAlignment="1">
      <alignment horizontal="right" vertical="center"/>
    </xf>
    <xf numFmtId="181" fontId="4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15" xfId="0" applyFill="1" applyBorder="1" applyAlignment="1">
      <alignment horizontal="left" vertical="center"/>
    </xf>
    <xf numFmtId="0" fontId="0" fillId="25" borderId="15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5" fillId="25" borderId="15" xfId="0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0" fillId="25" borderId="16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24" borderId="0" xfId="0" applyFill="1" applyAlignment="1">
      <alignment vertical="top"/>
    </xf>
    <xf numFmtId="0" fontId="0" fillId="24" borderId="0" xfId="0" applyFont="1" applyFill="1" applyAlignment="1" applyProtection="1">
      <alignment horizontal="center" vertical="center"/>
      <protection locked="0"/>
    </xf>
    <xf numFmtId="180" fontId="0" fillId="26" borderId="0" xfId="0" applyNumberFormat="1" applyFill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181" fontId="23" fillId="26" borderId="20" xfId="0" applyNumberFormat="1" applyFont="1" applyFill="1" applyBorder="1" applyAlignment="1" applyProtection="1">
      <alignment horizontal="center" vertical="center"/>
      <protection locked="0"/>
    </xf>
    <xf numFmtId="181" fontId="23" fillId="26" borderId="21" xfId="0" applyNumberFormat="1" applyFont="1" applyFill="1" applyBorder="1" applyAlignment="1" applyProtection="1">
      <alignment horizontal="center" vertical="center"/>
      <protection locked="0"/>
    </xf>
    <xf numFmtId="181" fontId="23" fillId="26" borderId="22" xfId="0" applyNumberFormat="1" applyFont="1" applyFill="1" applyBorder="1" applyAlignment="1" applyProtection="1">
      <alignment horizontal="center" vertical="center"/>
      <protection locked="0"/>
    </xf>
    <xf numFmtId="181" fontId="0" fillId="26" borderId="20" xfId="0" applyNumberFormat="1" applyFill="1" applyBorder="1" applyAlignment="1" applyProtection="1">
      <alignment horizontal="center" vertical="center"/>
      <protection locked="0"/>
    </xf>
    <xf numFmtId="181" fontId="0" fillId="26" borderId="21" xfId="0" applyNumberFormat="1" applyFill="1" applyBorder="1" applyAlignment="1" applyProtection="1">
      <alignment horizontal="center" vertical="center"/>
      <protection locked="0"/>
    </xf>
    <xf numFmtId="181" fontId="0" fillId="26" borderId="23" xfId="0" applyNumberFormat="1" applyFill="1" applyBorder="1" applyAlignment="1" applyProtection="1">
      <alignment horizontal="center" vertical="center"/>
      <protection locked="0"/>
    </xf>
    <xf numFmtId="0" fontId="0" fillId="26" borderId="24" xfId="0" applyFill="1" applyBorder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 shrinkToFit="1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0" fillId="26" borderId="27" xfId="0" applyFill="1" applyBorder="1" applyAlignment="1" applyProtection="1">
      <alignment horizontal="center" vertical="center" shrinkToFit="1"/>
      <protection locked="0"/>
    </xf>
    <xf numFmtId="0" fontId="0" fillId="26" borderId="20" xfId="0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 applyProtection="1">
      <alignment horizontal="center" vertical="center" shrinkToFit="1"/>
      <protection locked="0"/>
    </xf>
    <xf numFmtId="0" fontId="0" fillId="26" borderId="28" xfId="0" applyFill="1" applyBorder="1" applyAlignment="1">
      <alignment vertical="center"/>
    </xf>
    <xf numFmtId="0" fontId="0" fillId="26" borderId="29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19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181" fontId="24" fillId="26" borderId="10" xfId="0" applyNumberFormat="1" applyFont="1" applyFill="1" applyBorder="1" applyAlignment="1" applyProtection="1">
      <alignment horizontal="center" vertical="center" shrinkToFit="1"/>
      <protection locked="0"/>
    </xf>
    <xf numFmtId="181" fontId="0" fillId="26" borderId="30" xfId="0" applyNumberFormat="1" applyFill="1" applyBorder="1" applyAlignment="1" applyProtection="1">
      <alignment horizontal="center" vertical="center"/>
      <protection locked="0"/>
    </xf>
    <xf numFmtId="181" fontId="0" fillId="26" borderId="28" xfId="0" applyNumberFormat="1" applyFill="1" applyBorder="1" applyAlignment="1" applyProtection="1">
      <alignment horizontal="center" vertical="center"/>
      <protection locked="0"/>
    </xf>
    <xf numFmtId="181" fontId="0" fillId="26" borderId="31" xfId="0" applyNumberFormat="1" applyFill="1" applyBorder="1" applyAlignment="1" applyProtection="1">
      <alignment horizontal="center" vertical="center"/>
      <protection locked="0"/>
    </xf>
    <xf numFmtId="181" fontId="0" fillId="26" borderId="32" xfId="0" applyNumberFormat="1" applyFill="1" applyBorder="1" applyAlignment="1" applyProtection="1">
      <alignment horizontal="center" vertical="center"/>
      <protection locked="0"/>
    </xf>
    <xf numFmtId="181" fontId="0" fillId="26" borderId="33" xfId="0" applyNumberFormat="1" applyFill="1" applyBorder="1" applyAlignment="1" applyProtection="1">
      <alignment horizontal="center" vertical="center"/>
      <protection locked="0"/>
    </xf>
    <xf numFmtId="181" fontId="0" fillId="26" borderId="34" xfId="0" applyNumberFormat="1" applyFill="1" applyBorder="1" applyAlignment="1" applyProtection="1">
      <alignment horizontal="center" vertical="center"/>
      <protection locked="0"/>
    </xf>
    <xf numFmtId="0" fontId="0" fillId="26" borderId="0" xfId="0" applyFill="1" applyAlignment="1">
      <alignment horizontal="right" vertical="center"/>
    </xf>
    <xf numFmtId="0" fontId="4" fillId="26" borderId="0" xfId="0" applyFont="1" applyFill="1" applyAlignment="1" applyProtection="1">
      <alignment horizontal="center" vertical="center" shrinkToFit="1"/>
      <protection locked="0"/>
    </xf>
    <xf numFmtId="0" fontId="0" fillId="26" borderId="35" xfId="0" applyFill="1" applyBorder="1" applyAlignment="1" applyProtection="1">
      <alignment horizontal="center" vertical="center" shrinkToFit="1"/>
      <protection locked="0"/>
    </xf>
    <xf numFmtId="0" fontId="0" fillId="26" borderId="36" xfId="0" applyFill="1" applyBorder="1" applyAlignment="1" applyProtection="1">
      <alignment horizontal="center" vertical="center" shrinkToFit="1"/>
      <protection locked="0"/>
    </xf>
    <xf numFmtId="0" fontId="0" fillId="26" borderId="34" xfId="0" applyFill="1" applyBorder="1" applyAlignment="1" applyProtection="1">
      <alignment horizontal="center" vertical="center" shrinkToFit="1"/>
      <protection locked="0"/>
    </xf>
    <xf numFmtId="0" fontId="0" fillId="26" borderId="32" xfId="0" applyFill="1" applyBorder="1" applyAlignment="1" applyProtection="1">
      <alignment horizontal="center" vertical="center" shrinkToFit="1"/>
      <protection locked="0"/>
    </xf>
    <xf numFmtId="0" fontId="0" fillId="26" borderId="20" xfId="0" applyFill="1" applyBorder="1" applyAlignment="1" applyProtection="1">
      <alignment horizontal="center" vertical="center" shrinkToFit="1"/>
      <protection locked="0"/>
    </xf>
    <xf numFmtId="0" fontId="0" fillId="26" borderId="37" xfId="0" applyFill="1" applyBorder="1" applyAlignment="1" applyProtection="1">
      <alignment horizontal="center" vertical="center" shrinkToFit="1"/>
      <protection locked="0"/>
    </xf>
    <xf numFmtId="0" fontId="0" fillId="26" borderId="38" xfId="0" applyFill="1" applyBorder="1" applyAlignment="1" applyProtection="1">
      <alignment horizontal="center" vertical="center" shrinkToFit="1"/>
      <protection locked="0"/>
    </xf>
    <xf numFmtId="0" fontId="0" fillId="26" borderId="39" xfId="0" applyFill="1" applyBorder="1" applyAlignment="1" applyProtection="1">
      <alignment horizontal="center" vertical="center" shrinkToFit="1"/>
      <protection locked="0"/>
    </xf>
    <xf numFmtId="0" fontId="0" fillId="26" borderId="40" xfId="0" applyFill="1" applyBorder="1" applyAlignment="1" applyProtection="1">
      <alignment horizontal="center" vertical="center" shrinkToFit="1"/>
      <protection locked="0"/>
    </xf>
    <xf numFmtId="0" fontId="0" fillId="26" borderId="26" xfId="0" applyFill="1" applyBorder="1" applyAlignment="1" applyProtection="1">
      <alignment horizontal="center" vertical="center" shrinkToFit="1"/>
      <protection locked="0"/>
    </xf>
    <xf numFmtId="0" fontId="0" fillId="26" borderId="41" xfId="0" applyFill="1" applyBorder="1" applyAlignment="1" applyProtection="1">
      <alignment horizontal="center" vertical="center" shrinkToFit="1"/>
      <protection locked="0"/>
    </xf>
    <xf numFmtId="0" fontId="0" fillId="26" borderId="42" xfId="0" applyFill="1" applyBorder="1" applyAlignment="1" applyProtection="1">
      <alignment horizontal="center" vertical="center" shrinkToFit="1"/>
      <protection locked="0"/>
    </xf>
    <xf numFmtId="0" fontId="4" fillId="26" borderId="30" xfId="0" applyFont="1" applyFill="1" applyBorder="1" applyAlignment="1">
      <alignment horizontal="center" vertical="center" shrinkToFit="1"/>
    </xf>
    <xf numFmtId="0" fontId="4" fillId="24" borderId="28" xfId="0" applyFont="1" applyFill="1" applyBorder="1" applyAlignment="1">
      <alignment horizontal="center" vertical="center" shrinkToFit="1"/>
    </xf>
    <xf numFmtId="0" fontId="4" fillId="26" borderId="4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4" fillId="26" borderId="32" xfId="0" applyFont="1" applyFill="1" applyBorder="1" applyAlignment="1">
      <alignment horizontal="center" vertical="center" shrinkToFit="1"/>
    </xf>
    <xf numFmtId="0" fontId="4" fillId="24" borderId="33" xfId="0" applyFont="1" applyFill="1" applyBorder="1" applyAlignment="1">
      <alignment horizontal="center" vertical="center" shrinkToFit="1"/>
    </xf>
    <xf numFmtId="0" fontId="0" fillId="26" borderId="31" xfId="0" applyFill="1" applyBorder="1" applyAlignment="1" applyProtection="1">
      <alignment horizontal="center" vertical="center" shrinkToFit="1"/>
      <protection locked="0"/>
    </xf>
    <xf numFmtId="0" fontId="0" fillId="26" borderId="30" xfId="0" applyFill="1" applyBorder="1" applyAlignment="1" applyProtection="1">
      <alignment horizontal="center" vertical="center" shrinkToFit="1"/>
      <protection locked="0"/>
    </xf>
    <xf numFmtId="0" fontId="0" fillId="26" borderId="24" xfId="0" applyFill="1" applyBorder="1" applyAlignment="1" applyProtection="1">
      <alignment horizontal="center" vertical="center" shrinkToFit="1"/>
      <protection locked="0"/>
    </xf>
    <xf numFmtId="0" fontId="0" fillId="26" borderId="14" xfId="0" applyFill="1" applyBorder="1" applyAlignment="1">
      <alignment horizontal="distributed" vertical="center"/>
    </xf>
    <xf numFmtId="0" fontId="0" fillId="26" borderId="44" xfId="0" applyFill="1" applyBorder="1" applyAlignment="1">
      <alignment horizontal="distributed" vertical="center"/>
    </xf>
    <xf numFmtId="0" fontId="0" fillId="26" borderId="14" xfId="0" applyFill="1" applyBorder="1" applyAlignment="1">
      <alignment horizontal="center" vertical="center"/>
    </xf>
    <xf numFmtId="0" fontId="0" fillId="26" borderId="45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4" fillId="26" borderId="14" xfId="0" applyFont="1" applyFill="1" applyBorder="1" applyAlignment="1" applyProtection="1">
      <alignment horizontal="center" vertical="center" shrinkToFit="1"/>
      <protection locked="0"/>
    </xf>
    <xf numFmtId="0" fontId="4" fillId="26" borderId="44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6" borderId="0" xfId="0" applyFill="1" applyAlignment="1">
      <alignment horizontal="center" vertical="center"/>
    </xf>
    <xf numFmtId="180" fontId="4" fillId="24" borderId="0" xfId="0" applyNumberFormat="1" applyFont="1" applyFill="1" applyAlignment="1" applyProtection="1">
      <alignment horizontal="center" vertical="center" shrinkToFit="1"/>
      <protection locked="0"/>
    </xf>
    <xf numFmtId="180" fontId="4" fillId="24" borderId="0" xfId="0" applyNumberFormat="1" applyFont="1" applyFill="1" applyAlignment="1">
      <alignment horizontal="center" vertical="center"/>
    </xf>
    <xf numFmtId="0" fontId="5" fillId="24" borderId="45" xfId="0" applyFont="1" applyFill="1" applyBorder="1" applyAlignment="1" applyProtection="1">
      <alignment horizontal="left" vertical="center" shrinkToFit="1"/>
      <protection locked="0"/>
    </xf>
    <xf numFmtId="0" fontId="0" fillId="24" borderId="46" xfId="0" applyFill="1" applyBorder="1" applyAlignment="1" applyProtection="1">
      <alignment horizontal="center" vertical="center" shrinkToFit="1"/>
      <protection locked="0"/>
    </xf>
    <xf numFmtId="0" fontId="0" fillId="24" borderId="47" xfId="0" applyFill="1" applyBorder="1" applyAlignment="1" applyProtection="1">
      <alignment horizontal="center" vertical="center" shrinkToFit="1"/>
      <protection locked="0"/>
    </xf>
    <xf numFmtId="0" fontId="0" fillId="24" borderId="48" xfId="0" applyFill="1" applyBorder="1" applyAlignment="1" applyProtection="1">
      <alignment horizontal="center" vertical="center" shrinkToFit="1"/>
      <protection locked="0"/>
    </xf>
    <xf numFmtId="0" fontId="0" fillId="24" borderId="49" xfId="0" applyFill="1" applyBorder="1" applyAlignment="1" applyProtection="1">
      <alignment horizontal="center" vertical="center" shrinkToFit="1"/>
      <protection locked="0"/>
    </xf>
    <xf numFmtId="0" fontId="0" fillId="24" borderId="50" xfId="0" applyFill="1" applyBorder="1" applyAlignment="1" applyProtection="1">
      <alignment horizontal="center" vertical="center" shrinkToFit="1"/>
      <protection locked="0"/>
    </xf>
    <xf numFmtId="0" fontId="0" fillId="24" borderId="51" xfId="0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 shrinkToFit="1"/>
      <protection locked="0"/>
    </xf>
    <xf numFmtId="0" fontId="4" fillId="26" borderId="31" xfId="0" applyFont="1" applyFill="1" applyBorder="1" applyAlignment="1">
      <alignment horizontal="center" vertical="center" shrinkToFit="1"/>
    </xf>
    <xf numFmtId="0" fontId="4" fillId="26" borderId="52" xfId="0" applyFont="1" applyFill="1" applyBorder="1" applyAlignment="1">
      <alignment horizontal="center" vertical="center" shrinkToFit="1"/>
    </xf>
    <xf numFmtId="0" fontId="4" fillId="26" borderId="34" xfId="0" applyFont="1" applyFill="1" applyBorder="1" applyAlignment="1">
      <alignment horizontal="center" vertical="center" shrinkToFit="1"/>
    </xf>
    <xf numFmtId="0" fontId="0" fillId="24" borderId="53" xfId="0" applyFill="1" applyBorder="1" applyAlignment="1" applyProtection="1">
      <alignment horizontal="center" vertical="center" shrinkToFit="1"/>
      <protection locked="0"/>
    </xf>
    <xf numFmtId="0" fontId="0" fillId="24" borderId="54" xfId="0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9.00390625" style="18" customWidth="1"/>
  </cols>
  <sheetData>
    <row r="1" spans="1:18" s="17" customFormat="1" ht="27" customHeight="1">
      <c r="A1" s="8" t="s">
        <v>50</v>
      </c>
      <c r="B1" s="94" t="s">
        <v>3</v>
      </c>
      <c r="C1" s="94"/>
      <c r="D1" s="94"/>
      <c r="E1" s="94"/>
      <c r="F1" s="94"/>
      <c r="G1" s="94"/>
      <c r="H1" s="9" t="s">
        <v>4</v>
      </c>
      <c r="I1" s="10">
        <v>1</v>
      </c>
      <c r="J1" s="11" t="s">
        <v>5</v>
      </c>
      <c r="K1" s="12">
        <v>2022</v>
      </c>
      <c r="L1" s="13" t="s">
        <v>6</v>
      </c>
      <c r="M1" s="14">
        <v>9</v>
      </c>
      <c r="N1" s="13" t="s">
        <v>0</v>
      </c>
      <c r="O1" s="14">
        <v>10</v>
      </c>
      <c r="P1" s="9" t="s">
        <v>7</v>
      </c>
      <c r="Q1" s="15" t="s">
        <v>124</v>
      </c>
      <c r="R1" s="16" t="s">
        <v>8</v>
      </c>
    </row>
    <row r="2" ht="5.25" customHeight="1"/>
    <row r="3" spans="1:18" s="1" customFormat="1" ht="18.75" customHeight="1">
      <c r="A3" s="19" t="s">
        <v>43</v>
      </c>
      <c r="H3" s="58" t="s">
        <v>19</v>
      </c>
      <c r="I3" s="58"/>
      <c r="J3" s="59" t="s">
        <v>42</v>
      </c>
      <c r="K3" s="59"/>
      <c r="L3" s="59"/>
      <c r="M3" s="59"/>
      <c r="N3" s="59"/>
      <c r="O3" s="59"/>
      <c r="P3" s="59"/>
      <c r="Q3" s="59"/>
      <c r="R3" s="20" t="s">
        <v>20</v>
      </c>
    </row>
    <row r="4" spans="1:20" s="6" customFormat="1" ht="18.75" customHeight="1">
      <c r="A4" s="3"/>
      <c r="B4" s="4">
        <v>1</v>
      </c>
      <c r="C4" s="5" t="s">
        <v>1</v>
      </c>
      <c r="D4" s="18"/>
      <c r="E4" s="90" t="s">
        <v>2</v>
      </c>
      <c r="F4" s="90"/>
      <c r="G4" s="91" t="s">
        <v>21</v>
      </c>
      <c r="H4" s="91"/>
      <c r="I4" s="92">
        <v>0.41250000000000003</v>
      </c>
      <c r="J4" s="92"/>
      <c r="K4" s="91" t="s">
        <v>22</v>
      </c>
      <c r="L4" s="91"/>
      <c r="M4" s="92">
        <v>0.47152777777777777</v>
      </c>
      <c r="N4" s="92"/>
      <c r="O4" s="91" t="s">
        <v>23</v>
      </c>
      <c r="P4" s="91"/>
      <c r="Q4" s="93">
        <f>SUM(M4-I4)</f>
        <v>0.059027777777777735</v>
      </c>
      <c r="R4" s="93"/>
      <c r="T4" s="7"/>
    </row>
    <row r="5" spans="8:18" ht="7.5" customHeight="1">
      <c r="H5" s="47"/>
      <c r="I5" s="47"/>
      <c r="J5" s="21"/>
      <c r="K5" s="47"/>
      <c r="L5" s="47"/>
      <c r="M5" s="21"/>
      <c r="N5" s="21"/>
      <c r="O5" s="47"/>
      <c r="P5" s="47"/>
      <c r="Q5" s="21"/>
      <c r="R5" s="21"/>
    </row>
    <row r="6" spans="1:18" ht="21" customHeight="1">
      <c r="A6" s="81" t="s">
        <v>16</v>
      </c>
      <c r="B6" s="82"/>
      <c r="C6" s="22" t="s">
        <v>24</v>
      </c>
      <c r="D6" s="23" t="s">
        <v>25</v>
      </c>
      <c r="E6" s="24" t="s">
        <v>26</v>
      </c>
      <c r="F6" s="22" t="s">
        <v>27</v>
      </c>
      <c r="G6" s="23" t="s">
        <v>28</v>
      </c>
      <c r="H6" s="48" t="s">
        <v>29</v>
      </c>
      <c r="I6" s="26" t="s">
        <v>30</v>
      </c>
      <c r="J6" s="27" t="s">
        <v>31</v>
      </c>
      <c r="K6" s="25" t="s">
        <v>17</v>
      </c>
      <c r="L6" s="28" t="s">
        <v>32</v>
      </c>
      <c r="M6" s="29" t="s">
        <v>33</v>
      </c>
      <c r="N6" s="30" t="s">
        <v>34</v>
      </c>
      <c r="O6" s="45" t="s">
        <v>35</v>
      </c>
      <c r="P6" s="29" t="s">
        <v>36</v>
      </c>
      <c r="Q6" s="46" t="s">
        <v>37</v>
      </c>
      <c r="R6" s="31" t="s">
        <v>9</v>
      </c>
    </row>
    <row r="7" spans="1:18" ht="27.75" customHeight="1">
      <c r="A7" s="88" t="s">
        <v>125</v>
      </c>
      <c r="B7" s="89"/>
      <c r="C7" s="32">
        <v>0</v>
      </c>
      <c r="D7" s="33">
        <v>7</v>
      </c>
      <c r="E7" s="34">
        <v>1</v>
      </c>
      <c r="F7" s="32">
        <v>2</v>
      </c>
      <c r="G7" s="33">
        <v>0</v>
      </c>
      <c r="H7" s="34">
        <v>2</v>
      </c>
      <c r="I7" s="32"/>
      <c r="J7" s="33"/>
      <c r="K7" s="34"/>
      <c r="L7" s="52" t="s">
        <v>97</v>
      </c>
      <c r="M7" s="53"/>
      <c r="N7" s="54"/>
      <c r="O7" s="35"/>
      <c r="P7" s="36"/>
      <c r="Q7" s="37"/>
      <c r="R7" s="2">
        <f>SUM(C7:Q7)</f>
        <v>12</v>
      </c>
    </row>
    <row r="8" spans="1:18" ht="27.75" customHeight="1">
      <c r="A8" s="88" t="s">
        <v>126</v>
      </c>
      <c r="B8" s="89"/>
      <c r="C8" s="32">
        <v>0</v>
      </c>
      <c r="D8" s="33">
        <v>0</v>
      </c>
      <c r="E8" s="34">
        <v>0</v>
      </c>
      <c r="F8" s="32">
        <v>1</v>
      </c>
      <c r="G8" s="33">
        <v>0</v>
      </c>
      <c r="H8" s="34">
        <v>0</v>
      </c>
      <c r="I8" s="32"/>
      <c r="J8" s="33"/>
      <c r="K8" s="34"/>
      <c r="L8" s="55"/>
      <c r="M8" s="56"/>
      <c r="N8" s="57"/>
      <c r="O8" s="35"/>
      <c r="P8" s="36"/>
      <c r="Q8" s="37"/>
      <c r="R8" s="2">
        <f>SUM(C8:Q8)</f>
        <v>1</v>
      </c>
    </row>
    <row r="9" spans="1:18" ht="21" customHeight="1">
      <c r="A9" s="81" t="s">
        <v>16</v>
      </c>
      <c r="B9" s="82"/>
      <c r="C9" s="83" t="s">
        <v>10</v>
      </c>
      <c r="D9" s="84"/>
      <c r="E9" s="84"/>
      <c r="F9" s="84"/>
      <c r="G9" s="84"/>
      <c r="H9" s="85"/>
      <c r="I9" s="86" t="s">
        <v>11</v>
      </c>
      <c r="J9" s="87"/>
      <c r="K9" s="83" t="s">
        <v>12</v>
      </c>
      <c r="L9" s="85"/>
      <c r="M9" s="86" t="s">
        <v>13</v>
      </c>
      <c r="N9" s="85"/>
      <c r="O9" s="86" t="s">
        <v>14</v>
      </c>
      <c r="P9" s="84"/>
      <c r="Q9" s="84"/>
      <c r="R9" s="87"/>
    </row>
    <row r="10" spans="1:18" ht="16.5" customHeight="1">
      <c r="A10" s="74" t="str">
        <f>A7</f>
        <v>六甲アイランド</v>
      </c>
      <c r="B10" s="75"/>
      <c r="C10" s="38" t="s">
        <v>15</v>
      </c>
      <c r="D10" s="78" t="s">
        <v>127</v>
      </c>
      <c r="E10" s="79"/>
      <c r="F10" s="39">
        <v>4</v>
      </c>
      <c r="G10" s="78"/>
      <c r="H10" s="80"/>
      <c r="I10" s="65" t="s">
        <v>128</v>
      </c>
      <c r="J10" s="66"/>
      <c r="K10" s="66"/>
      <c r="L10" s="79"/>
      <c r="M10" s="65" t="s">
        <v>129</v>
      </c>
      <c r="N10" s="80"/>
      <c r="O10" s="78" t="s">
        <v>130</v>
      </c>
      <c r="P10" s="79"/>
      <c r="Q10" s="65"/>
      <c r="R10" s="66"/>
    </row>
    <row r="11" spans="1:18" ht="16.5" customHeight="1">
      <c r="A11" s="74"/>
      <c r="B11" s="75"/>
      <c r="C11" s="40">
        <v>2</v>
      </c>
      <c r="D11" s="67"/>
      <c r="E11" s="68"/>
      <c r="F11" s="41">
        <v>5</v>
      </c>
      <c r="G11" s="67"/>
      <c r="H11" s="69"/>
      <c r="I11" s="70"/>
      <c r="J11" s="71"/>
      <c r="K11" s="71"/>
      <c r="L11" s="68"/>
      <c r="M11" s="70"/>
      <c r="N11" s="69"/>
      <c r="O11" s="67" t="s">
        <v>129</v>
      </c>
      <c r="P11" s="68"/>
      <c r="Q11" s="70"/>
      <c r="R11" s="71"/>
    </row>
    <row r="12" spans="1:18" ht="16.5" customHeight="1">
      <c r="A12" s="76"/>
      <c r="B12" s="77"/>
      <c r="C12" s="42">
        <v>3</v>
      </c>
      <c r="D12" s="62"/>
      <c r="E12" s="63"/>
      <c r="F12" s="43">
        <v>6</v>
      </c>
      <c r="G12" s="62"/>
      <c r="H12" s="64"/>
      <c r="I12" s="60"/>
      <c r="J12" s="61"/>
      <c r="K12" s="61"/>
      <c r="L12" s="63"/>
      <c r="M12" s="60"/>
      <c r="N12" s="64"/>
      <c r="O12" s="62"/>
      <c r="P12" s="63"/>
      <c r="Q12" s="60"/>
      <c r="R12" s="61"/>
    </row>
    <row r="13" spans="1:18" ht="16.5" customHeight="1">
      <c r="A13" s="72" t="str">
        <f>A8</f>
        <v>東播工</v>
      </c>
      <c r="B13" s="73"/>
      <c r="C13" s="38" t="s">
        <v>15</v>
      </c>
      <c r="D13" s="78" t="s">
        <v>59</v>
      </c>
      <c r="E13" s="79"/>
      <c r="F13" s="39">
        <v>4</v>
      </c>
      <c r="G13" s="78"/>
      <c r="H13" s="80"/>
      <c r="I13" s="65" t="s">
        <v>131</v>
      </c>
      <c r="J13" s="66"/>
      <c r="K13" s="66"/>
      <c r="L13" s="79"/>
      <c r="M13" s="65"/>
      <c r="N13" s="80"/>
      <c r="O13" s="78" t="s">
        <v>132</v>
      </c>
      <c r="P13" s="79"/>
      <c r="Q13" s="65"/>
      <c r="R13" s="66"/>
    </row>
    <row r="14" spans="1:18" ht="16.5" customHeight="1">
      <c r="A14" s="74"/>
      <c r="B14" s="75"/>
      <c r="C14" s="40">
        <v>2</v>
      </c>
      <c r="D14" s="67" t="s">
        <v>58</v>
      </c>
      <c r="E14" s="68"/>
      <c r="F14" s="41">
        <v>5</v>
      </c>
      <c r="G14" s="67"/>
      <c r="H14" s="69"/>
      <c r="I14" s="70"/>
      <c r="J14" s="71"/>
      <c r="K14" s="71"/>
      <c r="L14" s="68"/>
      <c r="M14" s="70"/>
      <c r="N14" s="69"/>
      <c r="O14" s="67"/>
      <c r="P14" s="68"/>
      <c r="Q14" s="70"/>
      <c r="R14" s="71"/>
    </row>
    <row r="15" spans="1:18" ht="16.5" customHeight="1">
      <c r="A15" s="76"/>
      <c r="B15" s="77"/>
      <c r="C15" s="42">
        <v>3</v>
      </c>
      <c r="D15" s="62"/>
      <c r="E15" s="63"/>
      <c r="F15" s="43">
        <v>6</v>
      </c>
      <c r="G15" s="62"/>
      <c r="H15" s="64"/>
      <c r="I15" s="60"/>
      <c r="J15" s="61"/>
      <c r="K15" s="61"/>
      <c r="L15" s="63"/>
      <c r="M15" s="60"/>
      <c r="N15" s="64"/>
      <c r="O15" s="62"/>
      <c r="P15" s="63"/>
      <c r="Q15" s="60"/>
      <c r="R15" s="61"/>
    </row>
    <row r="16" spans="9:18" ht="11.25" customHeight="1">
      <c r="I16" s="44"/>
      <c r="K16" s="44"/>
      <c r="L16" s="44"/>
      <c r="M16" s="44"/>
      <c r="N16" s="44"/>
      <c r="O16" s="44"/>
      <c r="P16" s="44"/>
      <c r="Q16" s="44"/>
      <c r="R16" s="44"/>
    </row>
    <row r="17" spans="1:20" s="6" customFormat="1" ht="18.75" customHeight="1">
      <c r="A17" s="3"/>
      <c r="B17" s="4">
        <v>1</v>
      </c>
      <c r="C17" s="5" t="s">
        <v>1</v>
      </c>
      <c r="D17" s="18"/>
      <c r="E17" s="90" t="s">
        <v>39</v>
      </c>
      <c r="F17" s="90"/>
      <c r="G17" s="91" t="s">
        <v>21</v>
      </c>
      <c r="H17" s="91"/>
      <c r="I17" s="92">
        <v>0.5208333333333334</v>
      </c>
      <c r="J17" s="92"/>
      <c r="K17" s="91" t="s">
        <v>22</v>
      </c>
      <c r="L17" s="91"/>
      <c r="M17" s="92">
        <v>0.5826388888888888</v>
      </c>
      <c r="N17" s="92"/>
      <c r="O17" s="91" t="s">
        <v>23</v>
      </c>
      <c r="P17" s="91"/>
      <c r="Q17" s="93">
        <f>SUM(M17-I17)</f>
        <v>0.06180555555555545</v>
      </c>
      <c r="R17" s="93"/>
      <c r="T17" s="7"/>
    </row>
    <row r="18" spans="8:18" ht="7.5" customHeight="1">
      <c r="H18" s="47"/>
      <c r="I18" s="47"/>
      <c r="J18" s="21"/>
      <c r="K18" s="47"/>
      <c r="L18" s="47"/>
      <c r="M18" s="21"/>
      <c r="N18" s="21"/>
      <c r="O18" s="47"/>
      <c r="P18" s="47"/>
      <c r="Q18" s="21"/>
      <c r="R18" s="21"/>
    </row>
    <row r="19" spans="1:18" ht="21" customHeight="1">
      <c r="A19" s="81" t="s">
        <v>16</v>
      </c>
      <c r="B19" s="82"/>
      <c r="C19" s="22" t="s">
        <v>24</v>
      </c>
      <c r="D19" s="23" t="s">
        <v>25</v>
      </c>
      <c r="E19" s="24" t="s">
        <v>26</v>
      </c>
      <c r="F19" s="22" t="s">
        <v>27</v>
      </c>
      <c r="G19" s="23" t="s">
        <v>28</v>
      </c>
      <c r="H19" s="48" t="s">
        <v>29</v>
      </c>
      <c r="I19" s="22" t="s">
        <v>30</v>
      </c>
      <c r="J19" s="27" t="s">
        <v>31</v>
      </c>
      <c r="K19" s="25" t="s">
        <v>17</v>
      </c>
      <c r="L19" s="28" t="s">
        <v>32</v>
      </c>
      <c r="M19" s="29" t="s">
        <v>33</v>
      </c>
      <c r="N19" s="30" t="s">
        <v>34</v>
      </c>
      <c r="O19" s="45" t="s">
        <v>35</v>
      </c>
      <c r="P19" s="29" t="s">
        <v>36</v>
      </c>
      <c r="Q19" s="46" t="s">
        <v>37</v>
      </c>
      <c r="R19" s="31" t="s">
        <v>9</v>
      </c>
    </row>
    <row r="20" spans="1:18" ht="27.75" customHeight="1">
      <c r="A20" s="88" t="s">
        <v>146</v>
      </c>
      <c r="B20" s="89"/>
      <c r="C20" s="32">
        <v>0</v>
      </c>
      <c r="D20" s="33">
        <v>0</v>
      </c>
      <c r="E20" s="34">
        <v>0</v>
      </c>
      <c r="F20" s="32">
        <v>0</v>
      </c>
      <c r="G20" s="33">
        <v>0</v>
      </c>
      <c r="H20" s="34">
        <v>0</v>
      </c>
      <c r="I20" s="32">
        <v>0</v>
      </c>
      <c r="J20" s="33"/>
      <c r="K20" s="34"/>
      <c r="L20" s="52" t="s">
        <v>145</v>
      </c>
      <c r="M20" s="53"/>
      <c r="N20" s="54"/>
      <c r="O20" s="35"/>
      <c r="P20" s="36"/>
      <c r="Q20" s="37"/>
      <c r="R20" s="2">
        <f>SUM(C20:Q20)</f>
        <v>0</v>
      </c>
    </row>
    <row r="21" spans="1:18" ht="27.75" customHeight="1">
      <c r="A21" s="88" t="s">
        <v>133</v>
      </c>
      <c r="B21" s="89"/>
      <c r="C21" s="32">
        <v>0</v>
      </c>
      <c r="D21" s="33">
        <v>0</v>
      </c>
      <c r="E21" s="34">
        <v>0</v>
      </c>
      <c r="F21" s="32">
        <v>3</v>
      </c>
      <c r="G21" s="33">
        <v>0</v>
      </c>
      <c r="H21" s="34">
        <v>4</v>
      </c>
      <c r="I21" s="32" t="s">
        <v>38</v>
      </c>
      <c r="J21" s="33"/>
      <c r="K21" s="34"/>
      <c r="L21" s="55"/>
      <c r="M21" s="56"/>
      <c r="N21" s="57"/>
      <c r="O21" s="35"/>
      <c r="P21" s="36"/>
      <c r="Q21" s="37"/>
      <c r="R21" s="2">
        <f>SUM(C21:Q21)</f>
        <v>7</v>
      </c>
    </row>
    <row r="22" spans="1:18" ht="21" customHeight="1">
      <c r="A22" s="81" t="s">
        <v>16</v>
      </c>
      <c r="B22" s="82"/>
      <c r="C22" s="83" t="s">
        <v>10</v>
      </c>
      <c r="D22" s="84"/>
      <c r="E22" s="84"/>
      <c r="F22" s="84"/>
      <c r="G22" s="84"/>
      <c r="H22" s="85"/>
      <c r="I22" s="86" t="s">
        <v>11</v>
      </c>
      <c r="J22" s="87"/>
      <c r="K22" s="83" t="s">
        <v>12</v>
      </c>
      <c r="L22" s="85"/>
      <c r="M22" s="86" t="s">
        <v>13</v>
      </c>
      <c r="N22" s="85"/>
      <c r="O22" s="86" t="s">
        <v>14</v>
      </c>
      <c r="P22" s="84"/>
      <c r="Q22" s="84"/>
      <c r="R22" s="87"/>
    </row>
    <row r="23" spans="1:18" ht="16.5" customHeight="1">
      <c r="A23" s="74" t="str">
        <f>A20</f>
        <v>山   崎</v>
      </c>
      <c r="B23" s="75"/>
      <c r="C23" s="38" t="s">
        <v>15</v>
      </c>
      <c r="D23" s="78" t="s">
        <v>134</v>
      </c>
      <c r="E23" s="79"/>
      <c r="F23" s="39">
        <v>4</v>
      </c>
      <c r="G23" s="78"/>
      <c r="H23" s="80"/>
      <c r="I23" s="65" t="s">
        <v>135</v>
      </c>
      <c r="J23" s="66"/>
      <c r="K23" s="66"/>
      <c r="L23" s="79"/>
      <c r="M23" s="65"/>
      <c r="N23" s="80"/>
      <c r="O23" s="78" t="s">
        <v>48</v>
      </c>
      <c r="P23" s="79"/>
      <c r="Q23" s="65"/>
      <c r="R23" s="66"/>
    </row>
    <row r="24" spans="1:18" ht="16.5" customHeight="1">
      <c r="A24" s="74"/>
      <c r="B24" s="75"/>
      <c r="C24" s="40">
        <v>2</v>
      </c>
      <c r="D24" s="67"/>
      <c r="E24" s="68"/>
      <c r="F24" s="41">
        <v>5</v>
      </c>
      <c r="G24" s="67"/>
      <c r="H24" s="69"/>
      <c r="I24" s="70"/>
      <c r="J24" s="71"/>
      <c r="K24" s="71"/>
      <c r="L24" s="68"/>
      <c r="M24" s="70"/>
      <c r="N24" s="69"/>
      <c r="O24" s="67"/>
      <c r="P24" s="68"/>
      <c r="Q24" s="70"/>
      <c r="R24" s="71"/>
    </row>
    <row r="25" spans="1:18" ht="16.5" customHeight="1">
      <c r="A25" s="76"/>
      <c r="B25" s="77"/>
      <c r="C25" s="42">
        <v>3</v>
      </c>
      <c r="D25" s="62"/>
      <c r="E25" s="63"/>
      <c r="F25" s="43">
        <v>6</v>
      </c>
      <c r="G25" s="62"/>
      <c r="H25" s="64"/>
      <c r="I25" s="60"/>
      <c r="J25" s="61"/>
      <c r="K25" s="61"/>
      <c r="L25" s="63"/>
      <c r="M25" s="60"/>
      <c r="N25" s="64"/>
      <c r="O25" s="62"/>
      <c r="P25" s="63"/>
      <c r="Q25" s="60"/>
      <c r="R25" s="61"/>
    </row>
    <row r="26" spans="1:18" ht="16.5" customHeight="1">
      <c r="A26" s="72" t="str">
        <f>A21</f>
        <v>報徳学園</v>
      </c>
      <c r="B26" s="73"/>
      <c r="C26" s="38" t="s">
        <v>15</v>
      </c>
      <c r="D26" s="78" t="s">
        <v>136</v>
      </c>
      <c r="E26" s="79"/>
      <c r="F26" s="39">
        <v>4</v>
      </c>
      <c r="G26" s="78"/>
      <c r="H26" s="80"/>
      <c r="I26" s="65" t="s">
        <v>137</v>
      </c>
      <c r="J26" s="66"/>
      <c r="K26" s="66"/>
      <c r="L26" s="79"/>
      <c r="M26" s="65" t="s">
        <v>138</v>
      </c>
      <c r="N26" s="80"/>
      <c r="O26" s="78" t="s">
        <v>139</v>
      </c>
      <c r="P26" s="79"/>
      <c r="Q26" s="65" t="s">
        <v>137</v>
      </c>
      <c r="R26" s="66"/>
    </row>
    <row r="27" spans="1:18" ht="16.5" customHeight="1">
      <c r="A27" s="74"/>
      <c r="B27" s="75"/>
      <c r="C27" s="40">
        <v>2</v>
      </c>
      <c r="D27" s="67" t="s">
        <v>140</v>
      </c>
      <c r="E27" s="68"/>
      <c r="F27" s="41">
        <v>5</v>
      </c>
      <c r="G27" s="67"/>
      <c r="H27" s="69"/>
      <c r="I27" s="70"/>
      <c r="J27" s="71"/>
      <c r="K27" s="71"/>
      <c r="L27" s="68"/>
      <c r="M27" s="70"/>
      <c r="N27" s="69"/>
      <c r="O27" s="67" t="s">
        <v>141</v>
      </c>
      <c r="P27" s="68"/>
      <c r="Q27" s="70"/>
      <c r="R27" s="71"/>
    </row>
    <row r="28" spans="1:18" ht="16.5" customHeight="1">
      <c r="A28" s="76"/>
      <c r="B28" s="77"/>
      <c r="C28" s="42">
        <v>3</v>
      </c>
      <c r="D28" s="62"/>
      <c r="E28" s="63"/>
      <c r="F28" s="43">
        <v>6</v>
      </c>
      <c r="G28" s="62"/>
      <c r="H28" s="64"/>
      <c r="I28" s="60"/>
      <c r="J28" s="61"/>
      <c r="K28" s="61"/>
      <c r="L28" s="63"/>
      <c r="M28" s="60"/>
      <c r="N28" s="64"/>
      <c r="O28" s="62" t="s">
        <v>142</v>
      </c>
      <c r="P28" s="63"/>
      <c r="Q28" s="60"/>
      <c r="R28" s="61"/>
    </row>
    <row r="29" spans="9:18" ht="11.25" customHeight="1">
      <c r="I29" s="44"/>
      <c r="K29" s="44"/>
      <c r="L29" s="44"/>
      <c r="M29" s="44"/>
      <c r="N29" s="44"/>
      <c r="O29" s="44"/>
      <c r="P29" s="44"/>
      <c r="Q29" s="44"/>
      <c r="R29" s="44"/>
    </row>
    <row r="32" ht="13.5">
      <c r="I32" s="47"/>
    </row>
  </sheetData>
  <sheetProtection/>
  <mergeCells count="125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  <mergeCell ref="L20:N21"/>
    <mergeCell ref="H3:I3"/>
    <mergeCell ref="J3:Q3"/>
  </mergeCells>
  <conditionalFormatting sqref="R7">
    <cfRule type="expression" priority="24" dxfId="107" stopIfTrue="1">
      <formula>$R7&gt;$R8</formula>
    </cfRule>
  </conditionalFormatting>
  <conditionalFormatting sqref="R8">
    <cfRule type="expression" priority="23" dxfId="107" stopIfTrue="1">
      <formula>$R8&gt;$R7</formula>
    </cfRule>
  </conditionalFormatting>
  <conditionalFormatting sqref="C7:C8">
    <cfRule type="cellIs" priority="22" dxfId="107" operator="greaterThan" stopIfTrue="1">
      <formula>0</formula>
    </cfRule>
  </conditionalFormatting>
  <conditionalFormatting sqref="D7:E8">
    <cfRule type="cellIs" priority="21" dxfId="107" operator="greaterThan" stopIfTrue="1">
      <formula>0</formula>
    </cfRule>
  </conditionalFormatting>
  <conditionalFormatting sqref="F7:F8">
    <cfRule type="cellIs" priority="20" dxfId="107" operator="greaterThan" stopIfTrue="1">
      <formula>0</formula>
    </cfRule>
  </conditionalFormatting>
  <conditionalFormatting sqref="G7:H8">
    <cfRule type="cellIs" priority="19" dxfId="107" operator="greaterThan" stopIfTrue="1">
      <formula>0</formula>
    </cfRule>
  </conditionalFormatting>
  <conditionalFormatting sqref="A7:B7">
    <cfRule type="expression" priority="18" dxfId="107" stopIfTrue="1">
      <formula>$R7&gt;$R8</formula>
    </cfRule>
  </conditionalFormatting>
  <conditionalFormatting sqref="A8:B8">
    <cfRule type="expression" priority="17" dxfId="107" stopIfTrue="1">
      <formula>$R7&lt;$R8</formula>
    </cfRule>
  </conditionalFormatting>
  <conditionalFormatting sqref="J7:K8">
    <cfRule type="cellIs" priority="14" dxfId="107" operator="greaterThan" stopIfTrue="1">
      <formula>0</formula>
    </cfRule>
  </conditionalFormatting>
  <conditionalFormatting sqref="I7:I8">
    <cfRule type="cellIs" priority="13" dxfId="107" operator="greaterThan" stopIfTrue="1">
      <formula>0</formula>
    </cfRule>
  </conditionalFormatting>
  <conditionalFormatting sqref="R20">
    <cfRule type="expression" priority="10" dxfId="107" stopIfTrue="1">
      <formula>$R20&gt;$R21</formula>
    </cfRule>
  </conditionalFormatting>
  <conditionalFormatting sqref="R21">
    <cfRule type="expression" priority="9" dxfId="107" stopIfTrue="1">
      <formula>$R21&gt;$R20</formula>
    </cfRule>
  </conditionalFormatting>
  <conditionalFormatting sqref="C20:C21">
    <cfRule type="cellIs" priority="8" dxfId="107" operator="greaterThan" stopIfTrue="1">
      <formula>0</formula>
    </cfRule>
  </conditionalFormatting>
  <conditionalFormatting sqref="D20:E21">
    <cfRule type="cellIs" priority="7" dxfId="107" operator="greaterThan" stopIfTrue="1">
      <formula>0</formula>
    </cfRule>
  </conditionalFormatting>
  <conditionalFormatting sqref="F20:F21">
    <cfRule type="cellIs" priority="6" dxfId="107" operator="greaterThan" stopIfTrue="1">
      <formula>0</formula>
    </cfRule>
  </conditionalFormatting>
  <conditionalFormatting sqref="G20:H21">
    <cfRule type="cellIs" priority="5" dxfId="107" operator="greaterThan" stopIfTrue="1">
      <formula>0</formula>
    </cfRule>
  </conditionalFormatting>
  <conditionalFormatting sqref="A20:B20">
    <cfRule type="expression" priority="4" dxfId="107" stopIfTrue="1">
      <formula>$R20&gt;$R21</formula>
    </cfRule>
  </conditionalFormatting>
  <conditionalFormatting sqref="A21:B21">
    <cfRule type="expression" priority="3" dxfId="107" stopIfTrue="1">
      <formula>$R20&lt;$R21</formula>
    </cfRule>
  </conditionalFormatting>
  <conditionalFormatting sqref="J20:K21">
    <cfRule type="cellIs" priority="2" dxfId="107" operator="greaterThan" stopIfTrue="1">
      <formula>0</formula>
    </cfRule>
  </conditionalFormatting>
  <conditionalFormatting sqref="I20:I21">
    <cfRule type="cellIs" priority="1" dxfId="107" operator="greaterThan" stopIfTrue="1">
      <formula>0</formula>
    </cfRule>
  </conditionalFormatting>
  <conditionalFormatting sqref="A23:B23 A10:B10">
    <cfRule type="expression" priority="62" dxfId="107" stopIfTrue="1">
      <formula>$R7&gt;$R8</formula>
    </cfRule>
  </conditionalFormatting>
  <conditionalFormatting sqref="A25:B25 A12:B12">
    <cfRule type="expression" priority="63" dxfId="107" stopIfTrue="1">
      <formula>'9.10'!#REF!&gt;$R9</formula>
    </cfRule>
  </conditionalFormatting>
  <conditionalFormatting sqref="A24:B24 A11:B11">
    <cfRule type="expression" priority="64" dxfId="107" stopIfTrue="1">
      <formula>$R8&gt;'9.10'!#REF!</formula>
    </cfRule>
  </conditionalFormatting>
  <conditionalFormatting sqref="A26:B26 A13:B13">
    <cfRule type="expression" priority="65" dxfId="107" stopIfTrue="1">
      <formula>$R7&lt;$R8</formula>
    </cfRule>
  </conditionalFormatting>
  <conditionalFormatting sqref="A28:B28 A15:B15">
    <cfRule type="expression" priority="66" dxfId="107" stopIfTrue="1">
      <formula>'9.10'!#REF!&lt;$R9</formula>
    </cfRule>
  </conditionalFormatting>
  <conditionalFormatting sqref="A27:B27 A14:B14">
    <cfRule type="expression" priority="67" dxfId="107" stopIfTrue="1">
      <formula>$R8&lt;'9.10'!#REF!</formula>
    </cfRule>
  </conditionalFormatting>
  <dataValidations count="5">
    <dataValidation allowBlank="1" showInputMessage="1" showErrorMessage="1" imeMode="halfAlpha" sqref="I4:J4 I17:J17 M17:N17 M4:N4 J20 C7:K8 C20:I21 L7 O7:Q8 L20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8.75390625" style="18" customWidth="1"/>
  </cols>
  <sheetData>
    <row r="1" spans="1:18" s="17" customFormat="1" ht="27" customHeight="1">
      <c r="A1" s="8" t="s">
        <v>50</v>
      </c>
      <c r="B1" s="94" t="s">
        <v>3</v>
      </c>
      <c r="C1" s="94"/>
      <c r="D1" s="94"/>
      <c r="E1" s="94"/>
      <c r="F1" s="94"/>
      <c r="G1" s="94"/>
      <c r="H1" s="9" t="s">
        <v>4</v>
      </c>
      <c r="I1" s="10">
        <v>2</v>
      </c>
      <c r="J1" s="11" t="s">
        <v>5</v>
      </c>
      <c r="K1" s="12">
        <v>2022</v>
      </c>
      <c r="L1" s="13" t="s">
        <v>6</v>
      </c>
      <c r="M1" s="14">
        <v>9</v>
      </c>
      <c r="N1" s="13" t="s">
        <v>0</v>
      </c>
      <c r="O1" s="14">
        <v>11</v>
      </c>
      <c r="P1" s="9" t="s">
        <v>7</v>
      </c>
      <c r="Q1" s="15" t="s">
        <v>95</v>
      </c>
      <c r="R1" s="16" t="s">
        <v>8</v>
      </c>
    </row>
    <row r="2" ht="5.25" customHeight="1"/>
    <row r="3" spans="1:18" s="1" customFormat="1" ht="18.75" customHeight="1">
      <c r="A3" s="19" t="s">
        <v>43</v>
      </c>
      <c r="H3" s="58" t="s">
        <v>19</v>
      </c>
      <c r="I3" s="58"/>
      <c r="J3" s="59" t="s">
        <v>42</v>
      </c>
      <c r="K3" s="59"/>
      <c r="L3" s="59"/>
      <c r="M3" s="59"/>
      <c r="N3" s="59"/>
      <c r="O3" s="59"/>
      <c r="P3" s="59"/>
      <c r="Q3" s="59"/>
      <c r="R3" s="20" t="s">
        <v>20</v>
      </c>
    </row>
    <row r="4" spans="1:20" s="6" customFormat="1" ht="18.75" customHeight="1">
      <c r="A4" s="3"/>
      <c r="B4" s="4">
        <v>1</v>
      </c>
      <c r="C4" s="5" t="s">
        <v>1</v>
      </c>
      <c r="D4" s="18"/>
      <c r="E4" s="90" t="s">
        <v>2</v>
      </c>
      <c r="F4" s="90"/>
      <c r="G4" s="91" t="s">
        <v>21</v>
      </c>
      <c r="H4" s="91"/>
      <c r="I4" s="92">
        <v>0.41250000000000003</v>
      </c>
      <c r="J4" s="92"/>
      <c r="K4" s="91" t="s">
        <v>22</v>
      </c>
      <c r="L4" s="91"/>
      <c r="M4" s="92">
        <v>0.4916666666666667</v>
      </c>
      <c r="N4" s="92"/>
      <c r="O4" s="91" t="s">
        <v>23</v>
      </c>
      <c r="P4" s="91"/>
      <c r="Q4" s="93">
        <f>SUM(M4-I4)</f>
        <v>0.07916666666666666</v>
      </c>
      <c r="R4" s="93"/>
      <c r="T4" s="7"/>
    </row>
    <row r="5" spans="8:18" ht="7.5" customHeight="1">
      <c r="H5" s="47"/>
      <c r="I5" s="47"/>
      <c r="J5" s="21"/>
      <c r="K5" s="47"/>
      <c r="L5" s="47"/>
      <c r="M5" s="21"/>
      <c r="N5" s="21"/>
      <c r="O5" s="47"/>
      <c r="P5" s="47"/>
      <c r="Q5" s="21"/>
      <c r="R5" s="21"/>
    </row>
    <row r="6" spans="1:18" ht="21" customHeight="1">
      <c r="A6" s="81" t="s">
        <v>16</v>
      </c>
      <c r="B6" s="82"/>
      <c r="C6" s="22" t="s">
        <v>24</v>
      </c>
      <c r="D6" s="23" t="s">
        <v>25</v>
      </c>
      <c r="E6" s="24" t="s">
        <v>26</v>
      </c>
      <c r="F6" s="22" t="s">
        <v>27</v>
      </c>
      <c r="G6" s="23" t="s">
        <v>28</v>
      </c>
      <c r="H6" s="24" t="s">
        <v>29</v>
      </c>
      <c r="I6" s="26" t="s">
        <v>30</v>
      </c>
      <c r="J6" s="27" t="s">
        <v>31</v>
      </c>
      <c r="K6" s="25" t="s">
        <v>17</v>
      </c>
      <c r="L6" s="28" t="s">
        <v>32</v>
      </c>
      <c r="M6" s="29" t="s">
        <v>33</v>
      </c>
      <c r="N6" s="30" t="s">
        <v>34</v>
      </c>
      <c r="O6" s="45" t="s">
        <v>35</v>
      </c>
      <c r="P6" s="29" t="s">
        <v>36</v>
      </c>
      <c r="Q6" s="46" t="s">
        <v>37</v>
      </c>
      <c r="R6" s="31" t="s">
        <v>9</v>
      </c>
    </row>
    <row r="7" spans="1:18" ht="27.75" customHeight="1">
      <c r="A7" s="88" t="s">
        <v>96</v>
      </c>
      <c r="B7" s="89"/>
      <c r="C7" s="32">
        <v>1</v>
      </c>
      <c r="D7" s="33">
        <v>3</v>
      </c>
      <c r="E7" s="34">
        <v>2</v>
      </c>
      <c r="F7" s="32">
        <v>1</v>
      </c>
      <c r="G7" s="33">
        <v>5</v>
      </c>
      <c r="H7" s="34">
        <v>1</v>
      </c>
      <c r="I7" s="32"/>
      <c r="J7" s="33"/>
      <c r="K7" s="34"/>
      <c r="L7" s="52" t="s">
        <v>97</v>
      </c>
      <c r="M7" s="53"/>
      <c r="N7" s="54"/>
      <c r="O7" s="35"/>
      <c r="P7" s="36"/>
      <c r="Q7" s="37"/>
      <c r="R7" s="2">
        <f>SUM(C7:Q7)</f>
        <v>13</v>
      </c>
    </row>
    <row r="8" spans="1:18" ht="27.75" customHeight="1">
      <c r="A8" s="88" t="s">
        <v>98</v>
      </c>
      <c r="B8" s="89"/>
      <c r="C8" s="32">
        <v>0</v>
      </c>
      <c r="D8" s="33">
        <v>0</v>
      </c>
      <c r="E8" s="34">
        <v>0</v>
      </c>
      <c r="F8" s="32">
        <v>1</v>
      </c>
      <c r="G8" s="33">
        <v>2</v>
      </c>
      <c r="H8" s="34">
        <v>0</v>
      </c>
      <c r="I8" s="32"/>
      <c r="J8" s="33"/>
      <c r="K8" s="34"/>
      <c r="L8" s="55"/>
      <c r="M8" s="56"/>
      <c r="N8" s="57"/>
      <c r="O8" s="35"/>
      <c r="P8" s="36"/>
      <c r="Q8" s="37"/>
      <c r="R8" s="2">
        <f>SUM(C8:Q8)</f>
        <v>3</v>
      </c>
    </row>
    <row r="9" spans="1:18" ht="21" customHeight="1">
      <c r="A9" s="81" t="s">
        <v>16</v>
      </c>
      <c r="B9" s="82"/>
      <c r="C9" s="83" t="s">
        <v>10</v>
      </c>
      <c r="D9" s="84"/>
      <c r="E9" s="84"/>
      <c r="F9" s="84"/>
      <c r="G9" s="84"/>
      <c r="H9" s="85"/>
      <c r="I9" s="86" t="s">
        <v>11</v>
      </c>
      <c r="J9" s="87"/>
      <c r="K9" s="83" t="s">
        <v>12</v>
      </c>
      <c r="L9" s="85"/>
      <c r="M9" s="86" t="s">
        <v>13</v>
      </c>
      <c r="N9" s="85"/>
      <c r="O9" s="86" t="s">
        <v>14</v>
      </c>
      <c r="P9" s="84"/>
      <c r="Q9" s="84"/>
      <c r="R9" s="87"/>
    </row>
    <row r="10" spans="1:18" ht="16.5" customHeight="1">
      <c r="A10" s="74" t="str">
        <f>A7</f>
        <v>神戸学院大附</v>
      </c>
      <c r="B10" s="75"/>
      <c r="C10" s="38" t="s">
        <v>15</v>
      </c>
      <c r="D10" s="78" t="s">
        <v>99</v>
      </c>
      <c r="E10" s="79"/>
      <c r="F10" s="39">
        <v>4</v>
      </c>
      <c r="G10" s="78"/>
      <c r="H10" s="80"/>
      <c r="I10" s="65" t="s">
        <v>100</v>
      </c>
      <c r="J10" s="66"/>
      <c r="K10" s="66" t="s">
        <v>101</v>
      </c>
      <c r="L10" s="79"/>
      <c r="M10" s="65" t="s">
        <v>46</v>
      </c>
      <c r="N10" s="80"/>
      <c r="O10" s="78" t="s">
        <v>102</v>
      </c>
      <c r="P10" s="79"/>
      <c r="Q10" s="65"/>
      <c r="R10" s="66"/>
    </row>
    <row r="11" spans="1:18" ht="16.5" customHeight="1">
      <c r="A11" s="74"/>
      <c r="B11" s="75"/>
      <c r="C11" s="40">
        <v>2</v>
      </c>
      <c r="D11" s="67" t="s">
        <v>103</v>
      </c>
      <c r="E11" s="68"/>
      <c r="F11" s="41">
        <v>5</v>
      </c>
      <c r="G11" s="67"/>
      <c r="H11" s="69"/>
      <c r="I11" s="70"/>
      <c r="J11" s="71"/>
      <c r="K11" s="71"/>
      <c r="L11" s="68"/>
      <c r="M11" s="70" t="s">
        <v>104</v>
      </c>
      <c r="N11" s="69"/>
      <c r="O11" s="67" t="s">
        <v>47</v>
      </c>
      <c r="P11" s="68"/>
      <c r="Q11" s="70"/>
      <c r="R11" s="71"/>
    </row>
    <row r="12" spans="1:18" ht="16.5" customHeight="1">
      <c r="A12" s="76"/>
      <c r="B12" s="77"/>
      <c r="C12" s="42">
        <v>3</v>
      </c>
      <c r="D12" s="62"/>
      <c r="E12" s="63"/>
      <c r="F12" s="43">
        <v>6</v>
      </c>
      <c r="G12" s="62"/>
      <c r="H12" s="64"/>
      <c r="I12" s="60"/>
      <c r="J12" s="61"/>
      <c r="K12" s="61"/>
      <c r="L12" s="63"/>
      <c r="M12" s="60"/>
      <c r="N12" s="64"/>
      <c r="O12" s="62" t="s">
        <v>105</v>
      </c>
      <c r="P12" s="63"/>
      <c r="Q12" s="60"/>
      <c r="R12" s="61"/>
    </row>
    <row r="13" spans="1:18" ht="16.5" customHeight="1">
      <c r="A13" s="72" t="str">
        <f>A8</f>
        <v>尼 崎 北</v>
      </c>
      <c r="B13" s="73"/>
      <c r="C13" s="38" t="s">
        <v>15</v>
      </c>
      <c r="D13" s="78" t="s">
        <v>106</v>
      </c>
      <c r="E13" s="79"/>
      <c r="F13" s="39">
        <v>4</v>
      </c>
      <c r="G13" s="78"/>
      <c r="H13" s="80"/>
      <c r="I13" s="65" t="s">
        <v>107</v>
      </c>
      <c r="J13" s="66"/>
      <c r="K13" s="66"/>
      <c r="L13" s="79"/>
      <c r="M13" s="65"/>
      <c r="N13" s="80"/>
      <c r="O13" s="78" t="s">
        <v>108</v>
      </c>
      <c r="P13" s="79"/>
      <c r="Q13" s="65"/>
      <c r="R13" s="66"/>
    </row>
    <row r="14" spans="1:18" ht="16.5" customHeight="1">
      <c r="A14" s="74"/>
      <c r="B14" s="75"/>
      <c r="C14" s="40">
        <v>2</v>
      </c>
      <c r="D14" s="67" t="s">
        <v>109</v>
      </c>
      <c r="E14" s="68"/>
      <c r="F14" s="41">
        <v>5</v>
      </c>
      <c r="G14" s="67"/>
      <c r="H14" s="69"/>
      <c r="I14" s="70" t="s">
        <v>110</v>
      </c>
      <c r="J14" s="71"/>
      <c r="K14" s="71"/>
      <c r="L14" s="68"/>
      <c r="M14" s="70"/>
      <c r="N14" s="69"/>
      <c r="O14" s="67"/>
      <c r="P14" s="68"/>
      <c r="Q14" s="70"/>
      <c r="R14" s="71"/>
    </row>
    <row r="15" spans="1:18" ht="16.5" customHeight="1">
      <c r="A15" s="76"/>
      <c r="B15" s="77"/>
      <c r="C15" s="42">
        <v>3</v>
      </c>
      <c r="D15" s="62" t="s">
        <v>111</v>
      </c>
      <c r="E15" s="63"/>
      <c r="F15" s="43">
        <v>6</v>
      </c>
      <c r="G15" s="62"/>
      <c r="H15" s="64"/>
      <c r="I15" s="60"/>
      <c r="J15" s="61"/>
      <c r="K15" s="61"/>
      <c r="L15" s="63"/>
      <c r="M15" s="60"/>
      <c r="N15" s="64"/>
      <c r="O15" s="62"/>
      <c r="P15" s="63"/>
      <c r="Q15" s="60"/>
      <c r="R15" s="61"/>
    </row>
    <row r="16" spans="9:18" ht="11.25" customHeight="1">
      <c r="I16" s="44"/>
      <c r="K16" s="44"/>
      <c r="L16" s="44"/>
      <c r="M16" s="44"/>
      <c r="N16" s="44"/>
      <c r="O16" s="44"/>
      <c r="P16" s="44"/>
      <c r="Q16" s="44"/>
      <c r="R16" s="44"/>
    </row>
    <row r="17" spans="1:20" s="6" customFormat="1" ht="18.75" customHeight="1">
      <c r="A17" s="3"/>
      <c r="B17" s="4">
        <v>1</v>
      </c>
      <c r="C17" s="5" t="s">
        <v>1</v>
      </c>
      <c r="D17" s="18"/>
      <c r="E17" s="90" t="s">
        <v>39</v>
      </c>
      <c r="F17" s="90"/>
      <c r="G17" s="91" t="s">
        <v>21</v>
      </c>
      <c r="H17" s="91"/>
      <c r="I17" s="92">
        <v>0.5263888888888889</v>
      </c>
      <c r="J17" s="92"/>
      <c r="K17" s="91" t="s">
        <v>22</v>
      </c>
      <c r="L17" s="91"/>
      <c r="M17" s="92">
        <v>0.6326388888888889</v>
      </c>
      <c r="N17" s="92"/>
      <c r="O17" s="91" t="s">
        <v>23</v>
      </c>
      <c r="P17" s="91"/>
      <c r="Q17" s="93">
        <f>SUM(M17-I17)</f>
        <v>0.10624999999999996</v>
      </c>
      <c r="R17" s="93"/>
      <c r="T17" s="7"/>
    </row>
    <row r="18" spans="8:18" ht="7.5" customHeight="1">
      <c r="H18" s="47"/>
      <c r="I18" s="47"/>
      <c r="J18" s="21"/>
      <c r="K18" s="47"/>
      <c r="L18" s="47"/>
      <c r="M18" s="21"/>
      <c r="N18" s="21"/>
      <c r="O18" s="47"/>
      <c r="P18" s="47"/>
      <c r="Q18" s="21"/>
      <c r="R18" s="21"/>
    </row>
    <row r="19" spans="1:18" ht="21" customHeight="1">
      <c r="A19" s="81" t="s">
        <v>16</v>
      </c>
      <c r="B19" s="82"/>
      <c r="C19" s="22" t="s">
        <v>24</v>
      </c>
      <c r="D19" s="23" t="s">
        <v>25</v>
      </c>
      <c r="E19" s="24" t="s">
        <v>26</v>
      </c>
      <c r="F19" s="22" t="s">
        <v>27</v>
      </c>
      <c r="G19" s="23" t="s">
        <v>28</v>
      </c>
      <c r="H19" s="24" t="s">
        <v>29</v>
      </c>
      <c r="I19" s="22" t="s">
        <v>30</v>
      </c>
      <c r="J19" s="23" t="s">
        <v>31</v>
      </c>
      <c r="K19" s="24" t="s">
        <v>17</v>
      </c>
      <c r="L19" s="28" t="s">
        <v>32</v>
      </c>
      <c r="M19" s="29" t="s">
        <v>33</v>
      </c>
      <c r="N19" s="30" t="s">
        <v>34</v>
      </c>
      <c r="O19" s="45" t="s">
        <v>35</v>
      </c>
      <c r="P19" s="29" t="s">
        <v>36</v>
      </c>
      <c r="Q19" s="46" t="s">
        <v>37</v>
      </c>
      <c r="R19" s="31" t="s">
        <v>9</v>
      </c>
    </row>
    <row r="20" spans="1:18" ht="27.75" customHeight="1">
      <c r="A20" s="88" t="s">
        <v>112</v>
      </c>
      <c r="B20" s="89"/>
      <c r="C20" s="32">
        <v>2</v>
      </c>
      <c r="D20" s="33">
        <v>0</v>
      </c>
      <c r="E20" s="34">
        <v>0</v>
      </c>
      <c r="F20" s="32">
        <v>0</v>
      </c>
      <c r="G20" s="33">
        <v>1</v>
      </c>
      <c r="H20" s="34">
        <v>1</v>
      </c>
      <c r="I20" s="32">
        <v>0</v>
      </c>
      <c r="J20" s="33">
        <v>2</v>
      </c>
      <c r="K20" s="34">
        <v>6</v>
      </c>
      <c r="L20" s="35"/>
      <c r="M20" s="36"/>
      <c r="N20" s="37"/>
      <c r="O20" s="35"/>
      <c r="P20" s="36"/>
      <c r="Q20" s="37"/>
      <c r="R20" s="2">
        <f>SUM(C20:Q20)</f>
        <v>12</v>
      </c>
    </row>
    <row r="21" spans="1:18" ht="27.75" customHeight="1">
      <c r="A21" s="88" t="s">
        <v>44</v>
      </c>
      <c r="B21" s="89"/>
      <c r="C21" s="32">
        <v>0</v>
      </c>
      <c r="D21" s="33">
        <v>0</v>
      </c>
      <c r="E21" s="34">
        <v>1</v>
      </c>
      <c r="F21" s="32">
        <v>0</v>
      </c>
      <c r="G21" s="33">
        <v>0</v>
      </c>
      <c r="H21" s="34">
        <v>0</v>
      </c>
      <c r="I21" s="32">
        <v>0</v>
      </c>
      <c r="J21" s="33">
        <v>0</v>
      </c>
      <c r="K21" s="34">
        <v>0</v>
      </c>
      <c r="L21" s="35"/>
      <c r="M21" s="36"/>
      <c r="N21" s="37"/>
      <c r="O21" s="35"/>
      <c r="P21" s="36"/>
      <c r="Q21" s="37"/>
      <c r="R21" s="2">
        <f>SUM(C21:Q21)</f>
        <v>1</v>
      </c>
    </row>
    <row r="22" spans="1:18" ht="21" customHeight="1">
      <c r="A22" s="81" t="s">
        <v>16</v>
      </c>
      <c r="B22" s="82"/>
      <c r="C22" s="83" t="s">
        <v>10</v>
      </c>
      <c r="D22" s="84"/>
      <c r="E22" s="84"/>
      <c r="F22" s="84"/>
      <c r="G22" s="84"/>
      <c r="H22" s="85"/>
      <c r="I22" s="86" t="s">
        <v>11</v>
      </c>
      <c r="J22" s="87"/>
      <c r="K22" s="83" t="s">
        <v>12</v>
      </c>
      <c r="L22" s="85"/>
      <c r="M22" s="86" t="s">
        <v>13</v>
      </c>
      <c r="N22" s="85"/>
      <c r="O22" s="86" t="s">
        <v>14</v>
      </c>
      <c r="P22" s="84"/>
      <c r="Q22" s="84"/>
      <c r="R22" s="87"/>
    </row>
    <row r="23" spans="1:18" ht="16.5" customHeight="1">
      <c r="A23" s="74" t="str">
        <f>A20</f>
        <v>育　英</v>
      </c>
      <c r="B23" s="75"/>
      <c r="C23" s="38" t="s">
        <v>15</v>
      </c>
      <c r="D23" s="78" t="s">
        <v>113</v>
      </c>
      <c r="E23" s="79"/>
      <c r="F23" s="39">
        <v>4</v>
      </c>
      <c r="G23" s="78"/>
      <c r="H23" s="80"/>
      <c r="I23" s="65" t="s">
        <v>114</v>
      </c>
      <c r="J23" s="66"/>
      <c r="K23" s="66" t="s">
        <v>115</v>
      </c>
      <c r="L23" s="79"/>
      <c r="M23" s="65" t="s">
        <v>116</v>
      </c>
      <c r="N23" s="80"/>
      <c r="O23" s="78" t="s">
        <v>117</v>
      </c>
      <c r="P23" s="79"/>
      <c r="Q23" s="65"/>
      <c r="R23" s="66"/>
    </row>
    <row r="24" spans="1:18" ht="16.5" customHeight="1">
      <c r="A24" s="74"/>
      <c r="B24" s="75"/>
      <c r="C24" s="40">
        <v>2</v>
      </c>
      <c r="D24" s="67" t="s">
        <v>118</v>
      </c>
      <c r="E24" s="68"/>
      <c r="F24" s="41">
        <v>5</v>
      </c>
      <c r="G24" s="67"/>
      <c r="H24" s="69"/>
      <c r="I24" s="70"/>
      <c r="J24" s="71"/>
      <c r="K24" s="71"/>
      <c r="L24" s="68"/>
      <c r="M24" s="70"/>
      <c r="N24" s="69"/>
      <c r="O24" s="67"/>
      <c r="P24" s="68"/>
      <c r="Q24" s="70"/>
      <c r="R24" s="71"/>
    </row>
    <row r="25" spans="1:18" ht="16.5" customHeight="1">
      <c r="A25" s="76"/>
      <c r="B25" s="77"/>
      <c r="C25" s="42">
        <v>3</v>
      </c>
      <c r="D25" s="62" t="s">
        <v>119</v>
      </c>
      <c r="E25" s="63"/>
      <c r="F25" s="43">
        <v>6</v>
      </c>
      <c r="G25" s="62"/>
      <c r="H25" s="64"/>
      <c r="I25" s="60"/>
      <c r="J25" s="61"/>
      <c r="K25" s="61"/>
      <c r="L25" s="63"/>
      <c r="M25" s="60"/>
      <c r="N25" s="64"/>
      <c r="O25" s="62"/>
      <c r="P25" s="63"/>
      <c r="Q25" s="60"/>
      <c r="R25" s="61"/>
    </row>
    <row r="26" spans="1:18" ht="16.5" customHeight="1">
      <c r="A26" s="72" t="str">
        <f>A21</f>
        <v>姫路東</v>
      </c>
      <c r="B26" s="73"/>
      <c r="C26" s="38" t="s">
        <v>15</v>
      </c>
      <c r="D26" s="78" t="s">
        <v>120</v>
      </c>
      <c r="E26" s="79"/>
      <c r="F26" s="39">
        <v>4</v>
      </c>
      <c r="G26" s="78"/>
      <c r="H26" s="80"/>
      <c r="I26" s="65" t="s">
        <v>121</v>
      </c>
      <c r="J26" s="66"/>
      <c r="K26" s="66"/>
      <c r="L26" s="79"/>
      <c r="M26" s="65"/>
      <c r="N26" s="80"/>
      <c r="O26" s="78" t="s">
        <v>122</v>
      </c>
      <c r="P26" s="79"/>
      <c r="Q26" s="65"/>
      <c r="R26" s="66"/>
    </row>
    <row r="27" spans="1:18" ht="16.5" customHeight="1">
      <c r="A27" s="74"/>
      <c r="B27" s="75"/>
      <c r="C27" s="40">
        <v>2</v>
      </c>
      <c r="D27" s="67" t="s">
        <v>123</v>
      </c>
      <c r="E27" s="68"/>
      <c r="F27" s="41">
        <v>5</v>
      </c>
      <c r="G27" s="67"/>
      <c r="H27" s="69"/>
      <c r="I27" s="70"/>
      <c r="J27" s="71"/>
      <c r="K27" s="71"/>
      <c r="L27" s="68"/>
      <c r="M27" s="70"/>
      <c r="N27" s="69"/>
      <c r="O27" s="67"/>
      <c r="P27" s="68"/>
      <c r="Q27" s="70"/>
      <c r="R27" s="71"/>
    </row>
    <row r="28" spans="1:18" ht="16.5" customHeight="1">
      <c r="A28" s="76"/>
      <c r="B28" s="77"/>
      <c r="C28" s="42">
        <v>3</v>
      </c>
      <c r="D28" s="62"/>
      <c r="E28" s="63"/>
      <c r="F28" s="43">
        <v>6</v>
      </c>
      <c r="G28" s="62"/>
      <c r="H28" s="64"/>
      <c r="I28" s="60"/>
      <c r="J28" s="61"/>
      <c r="K28" s="61"/>
      <c r="L28" s="63"/>
      <c r="M28" s="60"/>
      <c r="N28" s="64"/>
      <c r="O28" s="62"/>
      <c r="P28" s="63"/>
      <c r="Q28" s="60"/>
      <c r="R28" s="61"/>
    </row>
    <row r="29" spans="9:18" ht="11.25" customHeight="1">
      <c r="I29" s="44"/>
      <c r="K29" s="44"/>
      <c r="L29" s="44"/>
      <c r="M29" s="44"/>
      <c r="N29" s="44"/>
      <c r="O29" s="44"/>
      <c r="P29" s="44"/>
      <c r="Q29" s="44"/>
      <c r="R29" s="44"/>
    </row>
    <row r="33" ht="13.5">
      <c r="I33" s="47"/>
    </row>
  </sheetData>
  <sheetProtection/>
  <mergeCells count="124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  <mergeCell ref="H3:I3"/>
    <mergeCell ref="J3:Q3"/>
  </mergeCells>
  <conditionalFormatting sqref="J7:K8">
    <cfRule type="cellIs" priority="38" dxfId="107" operator="greaterThan" stopIfTrue="1">
      <formula>0</formula>
    </cfRule>
  </conditionalFormatting>
  <conditionalFormatting sqref="I7:I8">
    <cfRule type="cellIs" priority="37" dxfId="107" operator="greaterThan" stopIfTrue="1">
      <formula>0</formula>
    </cfRule>
  </conditionalFormatting>
  <conditionalFormatting sqref="C7:C8">
    <cfRule type="cellIs" priority="36" dxfId="107" operator="greaterThan" stopIfTrue="1">
      <formula>0</formula>
    </cfRule>
  </conditionalFormatting>
  <conditionalFormatting sqref="D7:E8">
    <cfRule type="cellIs" priority="35" dxfId="107" operator="greaterThan" stopIfTrue="1">
      <formula>0</formula>
    </cfRule>
  </conditionalFormatting>
  <conditionalFormatting sqref="F7:F8">
    <cfRule type="cellIs" priority="34" dxfId="107" operator="greaterThan" stopIfTrue="1">
      <formula>0</formula>
    </cfRule>
  </conditionalFormatting>
  <conditionalFormatting sqref="G7:H8">
    <cfRule type="cellIs" priority="33" dxfId="107" operator="greaterThan" stopIfTrue="1">
      <formula>0</formula>
    </cfRule>
  </conditionalFormatting>
  <conditionalFormatting sqref="A7:B7">
    <cfRule type="expression" priority="32" dxfId="107" stopIfTrue="1">
      <formula>$R7&gt;$R8</formula>
    </cfRule>
  </conditionalFormatting>
  <conditionalFormatting sqref="A8:B8">
    <cfRule type="expression" priority="31" dxfId="107" stopIfTrue="1">
      <formula>$R7&lt;$R8</formula>
    </cfRule>
  </conditionalFormatting>
  <conditionalFormatting sqref="R7">
    <cfRule type="expression" priority="28" dxfId="107" stopIfTrue="1">
      <formula>$R7&gt;$R8</formula>
    </cfRule>
  </conditionalFormatting>
  <conditionalFormatting sqref="R8">
    <cfRule type="expression" priority="27" dxfId="107" stopIfTrue="1">
      <formula>$R8&gt;$R7</formula>
    </cfRule>
  </conditionalFormatting>
  <conditionalFormatting sqref="J20:K20 K21">
    <cfRule type="cellIs" priority="26" dxfId="107" operator="greaterThan" stopIfTrue="1">
      <formula>0</formula>
    </cfRule>
  </conditionalFormatting>
  <conditionalFormatting sqref="I20">
    <cfRule type="cellIs" priority="25" dxfId="107" operator="greaterThan" stopIfTrue="1">
      <formula>0</formula>
    </cfRule>
  </conditionalFormatting>
  <conditionalFormatting sqref="C20:C21">
    <cfRule type="cellIs" priority="24" dxfId="107" operator="greaterThan" stopIfTrue="1">
      <formula>0</formula>
    </cfRule>
  </conditionalFormatting>
  <conditionalFormatting sqref="D20:E21">
    <cfRule type="cellIs" priority="23" dxfId="107" operator="greaterThan" stopIfTrue="1">
      <formula>0</formula>
    </cfRule>
  </conditionalFormatting>
  <conditionalFormatting sqref="F20:F21">
    <cfRule type="cellIs" priority="22" dxfId="107" operator="greaterThan" stopIfTrue="1">
      <formula>0</formula>
    </cfRule>
  </conditionalFormatting>
  <conditionalFormatting sqref="G20:H21">
    <cfRule type="cellIs" priority="21" dxfId="107" operator="greaterThan" stopIfTrue="1">
      <formula>0</formula>
    </cfRule>
  </conditionalFormatting>
  <conditionalFormatting sqref="A20:B20">
    <cfRule type="expression" priority="20" dxfId="107" stopIfTrue="1">
      <formula>$R20&gt;$R21</formula>
    </cfRule>
  </conditionalFormatting>
  <conditionalFormatting sqref="A21:B21">
    <cfRule type="expression" priority="19" dxfId="107" stopIfTrue="1">
      <formula>$R20&lt;$R21</formula>
    </cfRule>
  </conditionalFormatting>
  <conditionalFormatting sqref="R20">
    <cfRule type="expression" priority="16" dxfId="107" stopIfTrue="1">
      <formula>$R20&gt;$R21</formula>
    </cfRule>
  </conditionalFormatting>
  <conditionalFormatting sqref="R21">
    <cfRule type="expression" priority="15" dxfId="107" stopIfTrue="1">
      <formula>$R21&gt;$R20</formula>
    </cfRule>
  </conditionalFormatting>
  <conditionalFormatting sqref="I21">
    <cfRule type="cellIs" priority="2" dxfId="107" operator="greaterThan" stopIfTrue="1">
      <formula>0</formula>
    </cfRule>
  </conditionalFormatting>
  <conditionalFormatting sqref="J21">
    <cfRule type="cellIs" priority="1" dxfId="107" operator="greaterThan" stopIfTrue="1">
      <formula>0</formula>
    </cfRule>
  </conditionalFormatting>
  <conditionalFormatting sqref="A23:B23 A10:B10">
    <cfRule type="expression" priority="68" dxfId="107" stopIfTrue="1">
      <formula>$R7&gt;$R8</formula>
    </cfRule>
  </conditionalFormatting>
  <conditionalFormatting sqref="A25:B25 A12:B12">
    <cfRule type="expression" priority="69" dxfId="107" stopIfTrue="1">
      <formula>'9.11'!#REF!&gt;$R9</formula>
    </cfRule>
  </conditionalFormatting>
  <conditionalFormatting sqref="A24:B24 A11:B11">
    <cfRule type="expression" priority="70" dxfId="107" stopIfTrue="1">
      <formula>$R8&gt;'9.11'!#REF!</formula>
    </cfRule>
  </conditionalFormatting>
  <conditionalFormatting sqref="A26:B26 A13:B13">
    <cfRule type="expression" priority="71" dxfId="107" stopIfTrue="1">
      <formula>$R7&lt;$R8</formula>
    </cfRule>
  </conditionalFormatting>
  <conditionalFormatting sqref="A28:B28 A15:B15">
    <cfRule type="expression" priority="72" dxfId="107" stopIfTrue="1">
      <formula>'9.11'!#REF!&lt;$R9</formula>
    </cfRule>
  </conditionalFormatting>
  <conditionalFormatting sqref="A27:B27 A14:B14">
    <cfRule type="expression" priority="73" dxfId="107" stopIfTrue="1">
      <formula>$R8&lt;'9.11'!#REF!</formula>
    </cfRule>
  </conditionalFormatting>
  <dataValidations count="5">
    <dataValidation allowBlank="1" showErrorMessage="1" sqref="I1 M1 O1">
      <formula1>0</formula1>
      <formula2>0</formula2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L7 I4:J4 I17:J17 M17:N17 M4:N4 O7:Q8 C7:K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32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8.75390625" style="18" customWidth="1"/>
  </cols>
  <sheetData>
    <row r="1" spans="1:18" s="17" customFormat="1" ht="27" customHeight="1">
      <c r="A1" s="8" t="s">
        <v>50</v>
      </c>
      <c r="B1" s="94" t="s">
        <v>3</v>
      </c>
      <c r="C1" s="94"/>
      <c r="D1" s="94"/>
      <c r="E1" s="94"/>
      <c r="F1" s="94"/>
      <c r="G1" s="94"/>
      <c r="H1" s="9" t="s">
        <v>4</v>
      </c>
      <c r="I1" s="10">
        <v>3</v>
      </c>
      <c r="J1" s="11" t="s">
        <v>5</v>
      </c>
      <c r="K1" s="12">
        <v>2022</v>
      </c>
      <c r="L1" s="13" t="s">
        <v>6</v>
      </c>
      <c r="M1" s="14">
        <v>9</v>
      </c>
      <c r="N1" s="13" t="s">
        <v>0</v>
      </c>
      <c r="O1" s="14">
        <v>17</v>
      </c>
      <c r="P1" s="9" t="s">
        <v>7</v>
      </c>
      <c r="Q1" s="15" t="s">
        <v>40</v>
      </c>
      <c r="R1" s="16" t="s">
        <v>8</v>
      </c>
    </row>
    <row r="2" ht="5.25" customHeight="1"/>
    <row r="3" spans="1:18" s="1" customFormat="1" ht="18.75" customHeight="1">
      <c r="A3" s="19" t="s">
        <v>43</v>
      </c>
      <c r="H3" s="58" t="s">
        <v>19</v>
      </c>
      <c r="I3" s="58"/>
      <c r="J3" s="59" t="s">
        <v>42</v>
      </c>
      <c r="K3" s="59"/>
      <c r="L3" s="59"/>
      <c r="M3" s="59"/>
      <c r="N3" s="59"/>
      <c r="O3" s="59"/>
      <c r="P3" s="59"/>
      <c r="Q3" s="59"/>
      <c r="R3" s="20" t="s">
        <v>20</v>
      </c>
    </row>
    <row r="4" spans="1:20" s="6" customFormat="1" ht="18.75" customHeight="1">
      <c r="A4" s="3"/>
      <c r="B4" s="4">
        <v>2</v>
      </c>
      <c r="C4" s="5" t="s">
        <v>1</v>
      </c>
      <c r="D4" s="18"/>
      <c r="E4" s="90" t="s">
        <v>2</v>
      </c>
      <c r="F4" s="90"/>
      <c r="G4" s="91" t="s">
        <v>21</v>
      </c>
      <c r="H4" s="91"/>
      <c r="I4" s="92">
        <v>0.4138888888888889</v>
      </c>
      <c r="J4" s="92"/>
      <c r="K4" s="91" t="s">
        <v>22</v>
      </c>
      <c r="L4" s="91"/>
      <c r="M4" s="92">
        <v>0.4979166666666666</v>
      </c>
      <c r="N4" s="92"/>
      <c r="O4" s="91" t="s">
        <v>23</v>
      </c>
      <c r="P4" s="91"/>
      <c r="Q4" s="93">
        <f>SUM(M4-I4)</f>
        <v>0.0840277777777777</v>
      </c>
      <c r="R4" s="93"/>
      <c r="T4" s="7"/>
    </row>
    <row r="5" spans="8:18" ht="7.5" customHeight="1">
      <c r="H5" s="47"/>
      <c r="I5" s="47"/>
      <c r="J5" s="21"/>
      <c r="K5" s="47"/>
      <c r="L5" s="47"/>
      <c r="M5" s="21"/>
      <c r="N5" s="21"/>
      <c r="O5" s="47"/>
      <c r="P5" s="47"/>
      <c r="Q5" s="21"/>
      <c r="R5" s="21"/>
    </row>
    <row r="6" spans="1:18" ht="21" customHeight="1">
      <c r="A6" s="81" t="s">
        <v>16</v>
      </c>
      <c r="B6" s="82"/>
      <c r="C6" s="22" t="s">
        <v>24</v>
      </c>
      <c r="D6" s="23" t="s">
        <v>25</v>
      </c>
      <c r="E6" s="24" t="s">
        <v>26</v>
      </c>
      <c r="F6" s="22" t="s">
        <v>27</v>
      </c>
      <c r="G6" s="23" t="s">
        <v>28</v>
      </c>
      <c r="H6" s="24" t="s">
        <v>29</v>
      </c>
      <c r="I6" s="22" t="s">
        <v>30</v>
      </c>
      <c r="J6" s="23" t="s">
        <v>31</v>
      </c>
      <c r="K6" s="24" t="s">
        <v>17</v>
      </c>
      <c r="L6" s="28" t="s">
        <v>32</v>
      </c>
      <c r="M6" s="29" t="s">
        <v>33</v>
      </c>
      <c r="N6" s="30" t="s">
        <v>34</v>
      </c>
      <c r="O6" s="45" t="s">
        <v>35</v>
      </c>
      <c r="P6" s="29" t="s">
        <v>36</v>
      </c>
      <c r="Q6" s="46" t="s">
        <v>37</v>
      </c>
      <c r="R6" s="31" t="s">
        <v>9</v>
      </c>
    </row>
    <row r="7" spans="1:18" ht="27.75" customHeight="1">
      <c r="A7" s="88" t="s">
        <v>70</v>
      </c>
      <c r="B7" s="89"/>
      <c r="C7" s="32">
        <v>0</v>
      </c>
      <c r="D7" s="33">
        <v>0</v>
      </c>
      <c r="E7" s="34">
        <v>0</v>
      </c>
      <c r="F7" s="32">
        <v>2</v>
      </c>
      <c r="G7" s="33">
        <v>2</v>
      </c>
      <c r="H7" s="34">
        <v>0</v>
      </c>
      <c r="I7" s="32">
        <v>0</v>
      </c>
      <c r="J7" s="33">
        <v>0</v>
      </c>
      <c r="K7" s="34">
        <v>0</v>
      </c>
      <c r="L7" s="35"/>
      <c r="M7" s="36"/>
      <c r="N7" s="37"/>
      <c r="O7" s="35"/>
      <c r="P7" s="36"/>
      <c r="Q7" s="37"/>
      <c r="R7" s="2">
        <f>SUM(C7:Q7)</f>
        <v>4</v>
      </c>
    </row>
    <row r="8" spans="1:18" ht="27.75" customHeight="1">
      <c r="A8" s="88" t="s">
        <v>71</v>
      </c>
      <c r="B8" s="89"/>
      <c r="C8" s="32">
        <v>2</v>
      </c>
      <c r="D8" s="33">
        <v>3</v>
      </c>
      <c r="E8" s="34">
        <v>0</v>
      </c>
      <c r="F8" s="32">
        <v>3</v>
      </c>
      <c r="G8" s="33">
        <v>1</v>
      </c>
      <c r="H8" s="34">
        <v>0</v>
      </c>
      <c r="I8" s="32">
        <v>0</v>
      </c>
      <c r="J8" s="33">
        <v>0</v>
      </c>
      <c r="K8" s="34" t="s">
        <v>38</v>
      </c>
      <c r="L8" s="35"/>
      <c r="M8" s="36"/>
      <c r="N8" s="37"/>
      <c r="O8" s="35"/>
      <c r="P8" s="36"/>
      <c r="Q8" s="37"/>
      <c r="R8" s="2">
        <f>SUM(C8:Q8)</f>
        <v>9</v>
      </c>
    </row>
    <row r="9" spans="1:18" ht="21" customHeight="1">
      <c r="A9" s="81" t="s">
        <v>16</v>
      </c>
      <c r="B9" s="82"/>
      <c r="C9" s="83" t="s">
        <v>10</v>
      </c>
      <c r="D9" s="84"/>
      <c r="E9" s="84"/>
      <c r="F9" s="84"/>
      <c r="G9" s="84"/>
      <c r="H9" s="85"/>
      <c r="I9" s="86" t="s">
        <v>11</v>
      </c>
      <c r="J9" s="87"/>
      <c r="K9" s="83" t="s">
        <v>12</v>
      </c>
      <c r="L9" s="85"/>
      <c r="M9" s="86" t="s">
        <v>13</v>
      </c>
      <c r="N9" s="85"/>
      <c r="O9" s="86" t="s">
        <v>14</v>
      </c>
      <c r="P9" s="84"/>
      <c r="Q9" s="84"/>
      <c r="R9" s="87"/>
    </row>
    <row r="10" spans="1:18" ht="16.5" customHeight="1">
      <c r="A10" s="74" t="str">
        <f>A7</f>
        <v>科学技術</v>
      </c>
      <c r="B10" s="75"/>
      <c r="C10" s="38" t="s">
        <v>15</v>
      </c>
      <c r="D10" s="78" t="s">
        <v>72</v>
      </c>
      <c r="E10" s="79"/>
      <c r="F10" s="39">
        <v>4</v>
      </c>
      <c r="G10" s="78"/>
      <c r="H10" s="80"/>
      <c r="I10" s="65" t="s">
        <v>73</v>
      </c>
      <c r="J10" s="66"/>
      <c r="K10" s="66"/>
      <c r="L10" s="79"/>
      <c r="M10" s="65" t="s">
        <v>74</v>
      </c>
      <c r="N10" s="80"/>
      <c r="O10" s="78" t="s">
        <v>72</v>
      </c>
      <c r="P10" s="79"/>
      <c r="Q10" s="65"/>
      <c r="R10" s="66"/>
    </row>
    <row r="11" spans="1:18" ht="16.5" customHeight="1">
      <c r="A11" s="74"/>
      <c r="B11" s="75"/>
      <c r="C11" s="40">
        <v>2</v>
      </c>
      <c r="D11" s="67" t="s">
        <v>75</v>
      </c>
      <c r="E11" s="68"/>
      <c r="F11" s="41">
        <v>5</v>
      </c>
      <c r="G11" s="67"/>
      <c r="H11" s="69"/>
      <c r="I11" s="70" t="s">
        <v>76</v>
      </c>
      <c r="J11" s="71"/>
      <c r="K11" s="71"/>
      <c r="L11" s="68"/>
      <c r="M11" s="70" t="s">
        <v>77</v>
      </c>
      <c r="N11" s="69"/>
      <c r="O11" s="67"/>
      <c r="P11" s="68"/>
      <c r="Q11" s="70"/>
      <c r="R11" s="71"/>
    </row>
    <row r="12" spans="1:18" ht="16.5" customHeight="1">
      <c r="A12" s="76"/>
      <c r="B12" s="77"/>
      <c r="C12" s="42">
        <v>3</v>
      </c>
      <c r="D12" s="62"/>
      <c r="E12" s="63"/>
      <c r="F12" s="43">
        <v>6</v>
      </c>
      <c r="G12" s="62"/>
      <c r="H12" s="64"/>
      <c r="I12" s="60"/>
      <c r="J12" s="61"/>
      <c r="K12" s="61"/>
      <c r="L12" s="63"/>
      <c r="M12" s="60"/>
      <c r="N12" s="64"/>
      <c r="O12" s="62"/>
      <c r="P12" s="63"/>
      <c r="Q12" s="60"/>
      <c r="R12" s="61"/>
    </row>
    <row r="13" spans="1:18" ht="16.5" customHeight="1">
      <c r="A13" s="72" t="str">
        <f>A8</f>
        <v>東播磨</v>
      </c>
      <c r="B13" s="73"/>
      <c r="C13" s="38" t="s">
        <v>15</v>
      </c>
      <c r="D13" s="78" t="s">
        <v>78</v>
      </c>
      <c r="E13" s="79"/>
      <c r="F13" s="39">
        <v>4</v>
      </c>
      <c r="G13" s="78"/>
      <c r="H13" s="80"/>
      <c r="I13" s="65" t="s">
        <v>79</v>
      </c>
      <c r="J13" s="66"/>
      <c r="K13" s="66"/>
      <c r="L13" s="79"/>
      <c r="M13" s="65" t="s">
        <v>80</v>
      </c>
      <c r="N13" s="80"/>
      <c r="O13" s="78" t="s">
        <v>81</v>
      </c>
      <c r="P13" s="79"/>
      <c r="Q13" s="65"/>
      <c r="R13" s="66"/>
    </row>
    <row r="14" spans="1:18" ht="16.5" customHeight="1">
      <c r="A14" s="74"/>
      <c r="B14" s="75"/>
      <c r="C14" s="40">
        <v>2</v>
      </c>
      <c r="D14" s="67" t="s">
        <v>82</v>
      </c>
      <c r="E14" s="68"/>
      <c r="F14" s="41">
        <v>5</v>
      </c>
      <c r="G14" s="67"/>
      <c r="H14" s="69"/>
      <c r="I14" s="70"/>
      <c r="J14" s="71"/>
      <c r="K14" s="71"/>
      <c r="L14" s="68"/>
      <c r="M14" s="70"/>
      <c r="N14" s="69"/>
      <c r="O14" s="67" t="s">
        <v>83</v>
      </c>
      <c r="P14" s="68"/>
      <c r="Q14" s="70"/>
      <c r="R14" s="71"/>
    </row>
    <row r="15" spans="1:18" ht="16.5" customHeight="1">
      <c r="A15" s="76"/>
      <c r="B15" s="77"/>
      <c r="C15" s="42">
        <v>3</v>
      </c>
      <c r="D15" s="62"/>
      <c r="E15" s="63"/>
      <c r="F15" s="43">
        <v>6</v>
      </c>
      <c r="G15" s="62"/>
      <c r="H15" s="64"/>
      <c r="I15" s="60"/>
      <c r="J15" s="61"/>
      <c r="K15" s="61"/>
      <c r="L15" s="63"/>
      <c r="M15" s="60"/>
      <c r="N15" s="64"/>
      <c r="O15" s="62" t="s">
        <v>84</v>
      </c>
      <c r="P15" s="63"/>
      <c r="Q15" s="60"/>
      <c r="R15" s="61"/>
    </row>
    <row r="16" spans="9:18" ht="11.25" customHeight="1">
      <c r="I16" s="44"/>
      <c r="K16" s="44"/>
      <c r="L16" s="44"/>
      <c r="M16" s="44"/>
      <c r="N16" s="44"/>
      <c r="O16" s="44"/>
      <c r="P16" s="44"/>
      <c r="Q16" s="44"/>
      <c r="R16" s="44"/>
    </row>
    <row r="17" spans="1:20" s="6" customFormat="1" ht="18.75" customHeight="1">
      <c r="A17" s="3"/>
      <c r="B17" s="4">
        <v>2</v>
      </c>
      <c r="C17" s="5" t="s">
        <v>1</v>
      </c>
      <c r="D17" s="18"/>
      <c r="E17" s="90" t="s">
        <v>39</v>
      </c>
      <c r="F17" s="90"/>
      <c r="G17" s="91" t="s">
        <v>21</v>
      </c>
      <c r="H17" s="91"/>
      <c r="I17" s="92">
        <v>0.5340277777777778</v>
      </c>
      <c r="J17" s="92"/>
      <c r="K17" s="91" t="s">
        <v>22</v>
      </c>
      <c r="L17" s="91"/>
      <c r="M17" s="92">
        <v>0.6409722222222222</v>
      </c>
      <c r="N17" s="92"/>
      <c r="O17" s="91" t="s">
        <v>23</v>
      </c>
      <c r="P17" s="91"/>
      <c r="Q17" s="93">
        <f>SUM(M17-I17)</f>
        <v>0.1069444444444444</v>
      </c>
      <c r="R17" s="93"/>
      <c r="T17" s="7"/>
    </row>
    <row r="18" spans="8:18" ht="7.5" customHeight="1">
      <c r="H18" s="47"/>
      <c r="I18" s="47"/>
      <c r="J18" s="21"/>
      <c r="K18" s="47"/>
      <c r="L18" s="47"/>
      <c r="M18" s="21"/>
      <c r="N18" s="21"/>
      <c r="O18" s="47"/>
      <c r="P18" s="47"/>
      <c r="Q18" s="21"/>
      <c r="R18" s="21"/>
    </row>
    <row r="19" spans="1:18" ht="21" customHeight="1">
      <c r="A19" s="81" t="s">
        <v>16</v>
      </c>
      <c r="B19" s="82"/>
      <c r="C19" s="22" t="s">
        <v>24</v>
      </c>
      <c r="D19" s="23" t="s">
        <v>25</v>
      </c>
      <c r="E19" s="24" t="s">
        <v>26</v>
      </c>
      <c r="F19" s="22" t="s">
        <v>27</v>
      </c>
      <c r="G19" s="23" t="s">
        <v>28</v>
      </c>
      <c r="H19" s="24" t="s">
        <v>29</v>
      </c>
      <c r="I19" s="22" t="s">
        <v>30</v>
      </c>
      <c r="J19" s="23" t="s">
        <v>31</v>
      </c>
      <c r="K19" s="24" t="s">
        <v>17</v>
      </c>
      <c r="L19" s="28" t="s">
        <v>32</v>
      </c>
      <c r="M19" s="29" t="s">
        <v>33</v>
      </c>
      <c r="N19" s="30" t="s">
        <v>34</v>
      </c>
      <c r="O19" s="45" t="s">
        <v>35</v>
      </c>
      <c r="P19" s="29" t="s">
        <v>36</v>
      </c>
      <c r="Q19" s="46" t="s">
        <v>37</v>
      </c>
      <c r="R19" s="31" t="s">
        <v>9</v>
      </c>
    </row>
    <row r="20" spans="1:18" ht="27.75" customHeight="1">
      <c r="A20" s="88" t="s">
        <v>143</v>
      </c>
      <c r="B20" s="89"/>
      <c r="C20" s="32">
        <v>3</v>
      </c>
      <c r="D20" s="33">
        <v>1</v>
      </c>
      <c r="E20" s="34">
        <v>0</v>
      </c>
      <c r="F20" s="32">
        <v>1</v>
      </c>
      <c r="G20" s="33">
        <v>0</v>
      </c>
      <c r="H20" s="34">
        <v>2</v>
      </c>
      <c r="I20" s="32">
        <v>1</v>
      </c>
      <c r="J20" s="33">
        <v>0</v>
      </c>
      <c r="K20" s="34">
        <v>2</v>
      </c>
      <c r="L20" s="35"/>
      <c r="M20" s="36"/>
      <c r="N20" s="37"/>
      <c r="O20" s="35"/>
      <c r="P20" s="36"/>
      <c r="Q20" s="37"/>
      <c r="R20" s="2">
        <f>SUM(C20:Q20)</f>
        <v>10</v>
      </c>
    </row>
    <row r="21" spans="1:18" ht="27.75" customHeight="1">
      <c r="A21" s="88" t="s">
        <v>144</v>
      </c>
      <c r="B21" s="89"/>
      <c r="C21" s="32">
        <v>2</v>
      </c>
      <c r="D21" s="33">
        <v>0</v>
      </c>
      <c r="E21" s="34">
        <v>0</v>
      </c>
      <c r="F21" s="32">
        <v>1</v>
      </c>
      <c r="G21" s="33">
        <v>2</v>
      </c>
      <c r="H21" s="34">
        <v>0</v>
      </c>
      <c r="I21" s="32">
        <v>0</v>
      </c>
      <c r="J21" s="33">
        <v>0</v>
      </c>
      <c r="K21" s="34">
        <v>0</v>
      </c>
      <c r="L21" s="35"/>
      <c r="M21" s="36"/>
      <c r="N21" s="37"/>
      <c r="O21" s="35"/>
      <c r="P21" s="36"/>
      <c r="Q21" s="37"/>
      <c r="R21" s="2">
        <f>SUM(C21:Q21)</f>
        <v>5</v>
      </c>
    </row>
    <row r="22" spans="1:18" ht="21" customHeight="1">
      <c r="A22" s="81" t="s">
        <v>16</v>
      </c>
      <c r="B22" s="82"/>
      <c r="C22" s="83" t="s">
        <v>10</v>
      </c>
      <c r="D22" s="84"/>
      <c r="E22" s="84"/>
      <c r="F22" s="84"/>
      <c r="G22" s="84"/>
      <c r="H22" s="85"/>
      <c r="I22" s="86" t="s">
        <v>11</v>
      </c>
      <c r="J22" s="87"/>
      <c r="K22" s="83" t="s">
        <v>12</v>
      </c>
      <c r="L22" s="85"/>
      <c r="M22" s="86" t="s">
        <v>13</v>
      </c>
      <c r="N22" s="85"/>
      <c r="O22" s="86" t="s">
        <v>14</v>
      </c>
      <c r="P22" s="84"/>
      <c r="Q22" s="84"/>
      <c r="R22" s="87"/>
    </row>
    <row r="23" spans="1:18" ht="16.5" customHeight="1">
      <c r="A23" s="74" t="str">
        <f>A20</f>
        <v>市　　川</v>
      </c>
      <c r="B23" s="75"/>
      <c r="C23" s="38" t="s">
        <v>15</v>
      </c>
      <c r="D23" s="78" t="s">
        <v>85</v>
      </c>
      <c r="E23" s="79"/>
      <c r="F23" s="39">
        <v>4</v>
      </c>
      <c r="G23" s="78"/>
      <c r="H23" s="80"/>
      <c r="I23" s="65" t="s">
        <v>86</v>
      </c>
      <c r="J23" s="66"/>
      <c r="K23" s="66"/>
      <c r="L23" s="79"/>
      <c r="M23" s="65"/>
      <c r="N23" s="80"/>
      <c r="O23" s="78" t="s">
        <v>87</v>
      </c>
      <c r="P23" s="79"/>
      <c r="Q23" s="65"/>
      <c r="R23" s="66"/>
    </row>
    <row r="24" spans="1:18" ht="16.5" customHeight="1">
      <c r="A24" s="74"/>
      <c r="B24" s="75"/>
      <c r="C24" s="40">
        <v>2</v>
      </c>
      <c r="D24" s="67" t="s">
        <v>88</v>
      </c>
      <c r="E24" s="68"/>
      <c r="F24" s="41">
        <v>5</v>
      </c>
      <c r="G24" s="67"/>
      <c r="H24" s="69"/>
      <c r="I24" s="70" t="s">
        <v>89</v>
      </c>
      <c r="J24" s="71"/>
      <c r="K24" s="71"/>
      <c r="L24" s="68"/>
      <c r="M24" s="70"/>
      <c r="N24" s="69"/>
      <c r="O24" s="67" t="s">
        <v>68</v>
      </c>
      <c r="P24" s="68"/>
      <c r="Q24" s="70"/>
      <c r="R24" s="71"/>
    </row>
    <row r="25" spans="1:18" ht="16.5" customHeight="1">
      <c r="A25" s="76"/>
      <c r="B25" s="77"/>
      <c r="C25" s="42">
        <v>3</v>
      </c>
      <c r="D25" s="62"/>
      <c r="E25" s="63"/>
      <c r="F25" s="43">
        <v>6</v>
      </c>
      <c r="G25" s="62"/>
      <c r="H25" s="64"/>
      <c r="I25" s="60"/>
      <c r="J25" s="61"/>
      <c r="K25" s="61"/>
      <c r="L25" s="63"/>
      <c r="M25" s="60"/>
      <c r="N25" s="64"/>
      <c r="O25" s="62" t="s">
        <v>90</v>
      </c>
      <c r="P25" s="63"/>
      <c r="Q25" s="60"/>
      <c r="R25" s="61"/>
    </row>
    <row r="26" spans="1:18" ht="16.5" customHeight="1">
      <c r="A26" s="72" t="str">
        <f>A21</f>
        <v>津　　名</v>
      </c>
      <c r="B26" s="73"/>
      <c r="C26" s="38" t="s">
        <v>15</v>
      </c>
      <c r="D26" s="78" t="s">
        <v>91</v>
      </c>
      <c r="E26" s="79"/>
      <c r="F26" s="39">
        <v>4</v>
      </c>
      <c r="G26" s="78"/>
      <c r="H26" s="80"/>
      <c r="I26" s="65" t="s">
        <v>92</v>
      </c>
      <c r="J26" s="66"/>
      <c r="K26" s="66"/>
      <c r="L26" s="79"/>
      <c r="M26" s="65"/>
      <c r="N26" s="80"/>
      <c r="O26" s="78" t="s">
        <v>93</v>
      </c>
      <c r="P26" s="79"/>
      <c r="Q26" s="65"/>
      <c r="R26" s="66"/>
    </row>
    <row r="27" spans="1:18" ht="16.5" customHeight="1">
      <c r="A27" s="74"/>
      <c r="B27" s="75"/>
      <c r="C27" s="40">
        <v>2</v>
      </c>
      <c r="D27" s="67" t="s">
        <v>94</v>
      </c>
      <c r="E27" s="68"/>
      <c r="F27" s="41">
        <v>5</v>
      </c>
      <c r="G27" s="67"/>
      <c r="H27" s="69"/>
      <c r="I27" s="70"/>
      <c r="J27" s="71"/>
      <c r="K27" s="71"/>
      <c r="L27" s="68"/>
      <c r="M27" s="70"/>
      <c r="N27" s="69"/>
      <c r="O27" s="67"/>
      <c r="P27" s="68"/>
      <c r="Q27" s="70"/>
      <c r="R27" s="71"/>
    </row>
    <row r="28" spans="1:18" ht="16.5" customHeight="1">
      <c r="A28" s="76"/>
      <c r="B28" s="77"/>
      <c r="C28" s="42">
        <v>3</v>
      </c>
      <c r="D28" s="62" t="s">
        <v>91</v>
      </c>
      <c r="E28" s="63"/>
      <c r="F28" s="43">
        <v>6</v>
      </c>
      <c r="G28" s="62"/>
      <c r="H28" s="64"/>
      <c r="I28" s="60"/>
      <c r="J28" s="61"/>
      <c r="K28" s="61"/>
      <c r="L28" s="63"/>
      <c r="M28" s="60"/>
      <c r="N28" s="64"/>
      <c r="O28" s="62"/>
      <c r="P28" s="63"/>
      <c r="Q28" s="60"/>
      <c r="R28" s="61"/>
    </row>
    <row r="29" spans="9:18" ht="11.25" customHeight="1">
      <c r="I29" s="44"/>
      <c r="K29" s="44"/>
      <c r="L29" s="44"/>
      <c r="M29" s="44"/>
      <c r="N29" s="44"/>
      <c r="O29" s="44"/>
      <c r="P29" s="44"/>
      <c r="Q29" s="44"/>
      <c r="R29" s="44"/>
    </row>
    <row r="32" ht="13.5">
      <c r="I32" s="47"/>
    </row>
  </sheetData>
  <sheetProtection/>
  <mergeCells count="12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J20:K21">
    <cfRule type="cellIs" priority="24" dxfId="107" operator="greaterThan" stopIfTrue="1">
      <formula>0</formula>
    </cfRule>
  </conditionalFormatting>
  <conditionalFormatting sqref="I20:I21">
    <cfRule type="cellIs" priority="23" dxfId="107" operator="greaterThan" stopIfTrue="1">
      <formula>0</formula>
    </cfRule>
  </conditionalFormatting>
  <conditionalFormatting sqref="C20:C21">
    <cfRule type="cellIs" priority="22" dxfId="107" operator="greaterThan" stopIfTrue="1">
      <formula>0</formula>
    </cfRule>
  </conditionalFormatting>
  <conditionalFormatting sqref="D20:E21">
    <cfRule type="cellIs" priority="21" dxfId="107" operator="greaterThan" stopIfTrue="1">
      <formula>0</formula>
    </cfRule>
  </conditionalFormatting>
  <conditionalFormatting sqref="F20:F21">
    <cfRule type="cellIs" priority="20" dxfId="107" operator="greaterThan" stopIfTrue="1">
      <formula>0</formula>
    </cfRule>
  </conditionalFormatting>
  <conditionalFormatting sqref="G20:H21">
    <cfRule type="cellIs" priority="19" dxfId="107" operator="greaterThan" stopIfTrue="1">
      <formula>0</formula>
    </cfRule>
  </conditionalFormatting>
  <conditionalFormatting sqref="A20:B20">
    <cfRule type="expression" priority="18" dxfId="107" stopIfTrue="1">
      <formula>$R20&gt;$R21</formula>
    </cfRule>
  </conditionalFormatting>
  <conditionalFormatting sqref="A21:B21">
    <cfRule type="expression" priority="17" dxfId="107" stopIfTrue="1">
      <formula>$R20&lt;$R21</formula>
    </cfRule>
  </conditionalFormatting>
  <conditionalFormatting sqref="R20">
    <cfRule type="expression" priority="14" dxfId="107" stopIfTrue="1">
      <formula>$R20&gt;$R21</formula>
    </cfRule>
  </conditionalFormatting>
  <conditionalFormatting sqref="R21">
    <cfRule type="expression" priority="13" dxfId="107" stopIfTrue="1">
      <formula>$R21&gt;$R20</formula>
    </cfRule>
  </conditionalFormatting>
  <conditionalFormatting sqref="J7:K8">
    <cfRule type="cellIs" priority="12" dxfId="107" operator="greaterThan" stopIfTrue="1">
      <formula>0</formula>
    </cfRule>
  </conditionalFormatting>
  <conditionalFormatting sqref="I7:I8">
    <cfRule type="cellIs" priority="11" dxfId="107" operator="greaterThan" stopIfTrue="1">
      <formula>0</formula>
    </cfRule>
  </conditionalFormatting>
  <conditionalFormatting sqref="C7:C8">
    <cfRule type="cellIs" priority="10" dxfId="107" operator="greaterThan" stopIfTrue="1">
      <formula>0</formula>
    </cfRule>
  </conditionalFormatting>
  <conditionalFormatting sqref="D7:E8">
    <cfRule type="cellIs" priority="9" dxfId="107" operator="greaterThan" stopIfTrue="1">
      <formula>0</formula>
    </cfRule>
  </conditionalFormatting>
  <conditionalFormatting sqref="F7:F8">
    <cfRule type="cellIs" priority="8" dxfId="107" operator="greaterThan" stopIfTrue="1">
      <formula>0</formula>
    </cfRule>
  </conditionalFormatting>
  <conditionalFormatting sqref="G7:H8">
    <cfRule type="cellIs" priority="7" dxfId="107" operator="greaterThan" stopIfTrue="1">
      <formula>0</formula>
    </cfRule>
  </conditionalFormatting>
  <conditionalFormatting sqref="A7:B7">
    <cfRule type="expression" priority="6" dxfId="107" stopIfTrue="1">
      <formula>$R7&gt;$R8</formula>
    </cfRule>
  </conditionalFormatting>
  <conditionalFormatting sqref="A8:B8">
    <cfRule type="expression" priority="5" dxfId="107" stopIfTrue="1">
      <formula>$R7&lt;$R8</formula>
    </cfRule>
  </conditionalFormatting>
  <conditionalFormatting sqref="R7">
    <cfRule type="expression" priority="2" dxfId="107" stopIfTrue="1">
      <formula>$R7&gt;$R8</formula>
    </cfRule>
  </conditionalFormatting>
  <conditionalFormatting sqref="R8">
    <cfRule type="expression" priority="1" dxfId="107" stopIfTrue="1">
      <formula>$R8&gt;$R7</formula>
    </cfRule>
  </conditionalFormatting>
  <conditionalFormatting sqref="A23:B23 A10:B10">
    <cfRule type="expression" priority="74" dxfId="107" stopIfTrue="1">
      <formula>$R7&gt;$R8</formula>
    </cfRule>
  </conditionalFormatting>
  <conditionalFormatting sqref="A25:B25 A12:B12">
    <cfRule type="expression" priority="75" dxfId="107" stopIfTrue="1">
      <formula>'9.17'!#REF!&gt;$R9</formula>
    </cfRule>
  </conditionalFormatting>
  <conditionalFormatting sqref="A24:B24 A11:B11">
    <cfRule type="expression" priority="76" dxfId="107" stopIfTrue="1">
      <formula>$R8&gt;'9.17'!#REF!</formula>
    </cfRule>
  </conditionalFormatting>
  <conditionalFormatting sqref="A26:B26 A13:B13">
    <cfRule type="expression" priority="77" dxfId="107" stopIfTrue="1">
      <formula>$R7&lt;$R8</formula>
    </cfRule>
  </conditionalFormatting>
  <conditionalFormatting sqref="A28:B28 A15:B15">
    <cfRule type="expression" priority="78" dxfId="107" stopIfTrue="1">
      <formula>'9.17'!#REF!&lt;$R9</formula>
    </cfRule>
  </conditionalFormatting>
  <conditionalFormatting sqref="A27:B27 A14:B14">
    <cfRule type="expression" priority="79" dxfId="107" stopIfTrue="1">
      <formula>$R8&lt;'9.17'!#REF!</formula>
    </cfRule>
  </conditionalFormatting>
  <dataValidations count="5">
    <dataValidation allowBlank="1" showInputMessage="1" showErrorMessage="1" imeMode="halfAlpha" sqref="C7:Q8 I4:J4 I17:J17 M17:N17 M4:N4 C20:Q21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10.375" style="18" customWidth="1"/>
    <col min="2" max="2" width="6.25390625" style="18" customWidth="1"/>
    <col min="3" max="11" width="4.875" style="18" customWidth="1"/>
    <col min="12" max="12" width="5.00390625" style="18" customWidth="1"/>
    <col min="13" max="17" width="4.875" style="18" customWidth="1"/>
    <col min="18" max="18" width="5.00390625" style="18" customWidth="1"/>
    <col min="19" max="16384" width="8.75390625" style="18" customWidth="1"/>
  </cols>
  <sheetData>
    <row r="1" spans="1:18" s="17" customFormat="1" ht="27" customHeight="1">
      <c r="A1" s="8" t="s">
        <v>50</v>
      </c>
      <c r="B1" s="94" t="s">
        <v>3</v>
      </c>
      <c r="C1" s="94"/>
      <c r="D1" s="94"/>
      <c r="E1" s="94"/>
      <c r="F1" s="94"/>
      <c r="G1" s="94"/>
      <c r="H1" s="9" t="s">
        <v>4</v>
      </c>
      <c r="I1" s="10">
        <v>4</v>
      </c>
      <c r="J1" s="11" t="s">
        <v>5</v>
      </c>
      <c r="K1" s="12">
        <v>2022</v>
      </c>
      <c r="L1" s="13" t="s">
        <v>6</v>
      </c>
      <c r="M1" s="14">
        <v>9</v>
      </c>
      <c r="N1" s="13" t="s">
        <v>0</v>
      </c>
      <c r="O1" s="14">
        <v>18</v>
      </c>
      <c r="P1" s="9" t="s">
        <v>7</v>
      </c>
      <c r="Q1" s="15" t="s">
        <v>18</v>
      </c>
      <c r="R1" s="16" t="s">
        <v>8</v>
      </c>
    </row>
    <row r="2" ht="5.25" customHeight="1"/>
    <row r="3" spans="1:18" s="1" customFormat="1" ht="18.75" customHeight="1">
      <c r="A3" s="19" t="s">
        <v>43</v>
      </c>
      <c r="H3" s="58" t="s">
        <v>19</v>
      </c>
      <c r="I3" s="58"/>
      <c r="J3" s="59" t="s">
        <v>42</v>
      </c>
      <c r="K3" s="59"/>
      <c r="L3" s="59"/>
      <c r="M3" s="59"/>
      <c r="N3" s="59"/>
      <c r="O3" s="59"/>
      <c r="P3" s="59"/>
      <c r="Q3" s="59"/>
      <c r="R3" s="20" t="s">
        <v>20</v>
      </c>
    </row>
    <row r="4" spans="1:20" s="6" customFormat="1" ht="18.75" customHeight="1">
      <c r="A4" s="3"/>
      <c r="B4" s="4">
        <v>2</v>
      </c>
      <c r="C4" s="5" t="s">
        <v>1</v>
      </c>
      <c r="D4" s="18"/>
      <c r="E4" s="90" t="s">
        <v>2</v>
      </c>
      <c r="F4" s="90"/>
      <c r="G4" s="91" t="s">
        <v>21</v>
      </c>
      <c r="H4" s="91"/>
      <c r="I4" s="92">
        <v>0.4138888888888889</v>
      </c>
      <c r="J4" s="92"/>
      <c r="K4" s="91" t="s">
        <v>22</v>
      </c>
      <c r="L4" s="91"/>
      <c r="M4" s="92">
        <v>0.513888888888889</v>
      </c>
      <c r="N4" s="92"/>
      <c r="O4" s="91" t="s">
        <v>23</v>
      </c>
      <c r="P4" s="91"/>
      <c r="Q4" s="93">
        <f>SUM(M4-I4)</f>
        <v>0.10000000000000003</v>
      </c>
      <c r="R4" s="93"/>
      <c r="T4" s="7"/>
    </row>
    <row r="5" spans="8:18" ht="7.5" customHeight="1">
      <c r="H5" s="47"/>
      <c r="I5" s="47"/>
      <c r="J5" s="21"/>
      <c r="K5" s="47"/>
      <c r="L5" s="47"/>
      <c r="M5" s="21"/>
      <c r="N5" s="21"/>
      <c r="O5" s="47"/>
      <c r="P5" s="47"/>
      <c r="Q5" s="21"/>
      <c r="R5" s="21"/>
    </row>
    <row r="6" spans="1:18" ht="21" customHeight="1">
      <c r="A6" s="81" t="s">
        <v>16</v>
      </c>
      <c r="B6" s="82"/>
      <c r="C6" s="22" t="s">
        <v>24</v>
      </c>
      <c r="D6" s="23" t="s">
        <v>25</v>
      </c>
      <c r="E6" s="24" t="s">
        <v>26</v>
      </c>
      <c r="F6" s="22" t="s">
        <v>27</v>
      </c>
      <c r="G6" s="23" t="s">
        <v>28</v>
      </c>
      <c r="H6" s="48" t="s">
        <v>29</v>
      </c>
      <c r="I6" s="22" t="s">
        <v>30</v>
      </c>
      <c r="J6" s="23" t="s">
        <v>31</v>
      </c>
      <c r="K6" s="48" t="s">
        <v>17</v>
      </c>
      <c r="L6" s="49" t="s">
        <v>32</v>
      </c>
      <c r="M6" s="50" t="s">
        <v>33</v>
      </c>
      <c r="N6" s="46" t="s">
        <v>34</v>
      </c>
      <c r="O6" s="49" t="s">
        <v>35</v>
      </c>
      <c r="P6" s="50" t="s">
        <v>36</v>
      </c>
      <c r="Q6" s="46" t="s">
        <v>37</v>
      </c>
      <c r="R6" s="31" t="s">
        <v>9</v>
      </c>
    </row>
    <row r="7" spans="1:18" ht="27.75" customHeight="1">
      <c r="A7" s="88" t="s">
        <v>51</v>
      </c>
      <c r="B7" s="89"/>
      <c r="C7" s="32">
        <v>1</v>
      </c>
      <c r="D7" s="33">
        <v>0</v>
      </c>
      <c r="E7" s="34">
        <v>0</v>
      </c>
      <c r="F7" s="32">
        <v>1</v>
      </c>
      <c r="G7" s="33">
        <v>2</v>
      </c>
      <c r="H7" s="34">
        <v>0</v>
      </c>
      <c r="I7" s="32">
        <v>0</v>
      </c>
      <c r="J7" s="33">
        <v>0</v>
      </c>
      <c r="K7" s="34">
        <v>5</v>
      </c>
      <c r="L7" s="32"/>
      <c r="M7" s="36"/>
      <c r="N7" s="37"/>
      <c r="O7" s="35"/>
      <c r="P7" s="36"/>
      <c r="Q7" s="37"/>
      <c r="R7" s="51">
        <f>SUM(C7:Q7)</f>
        <v>9</v>
      </c>
    </row>
    <row r="8" spans="1:18" ht="27.75" customHeight="1">
      <c r="A8" s="88" t="s">
        <v>147</v>
      </c>
      <c r="B8" s="89"/>
      <c r="C8" s="32">
        <v>0</v>
      </c>
      <c r="D8" s="33">
        <v>0</v>
      </c>
      <c r="E8" s="34">
        <v>0</v>
      </c>
      <c r="F8" s="32">
        <v>0</v>
      </c>
      <c r="G8" s="36">
        <v>0</v>
      </c>
      <c r="H8" s="34">
        <v>0</v>
      </c>
      <c r="I8" s="32">
        <v>0</v>
      </c>
      <c r="J8" s="33">
        <v>0</v>
      </c>
      <c r="K8" s="34">
        <v>0</v>
      </c>
      <c r="L8" s="32"/>
      <c r="M8" s="36"/>
      <c r="N8" s="37"/>
      <c r="O8" s="35"/>
      <c r="P8" s="36"/>
      <c r="Q8" s="37"/>
      <c r="R8" s="2">
        <f>SUM(C8:Q8)</f>
        <v>0</v>
      </c>
    </row>
    <row r="9" spans="1:18" ht="21" customHeight="1">
      <c r="A9" s="81" t="s">
        <v>16</v>
      </c>
      <c r="B9" s="82"/>
      <c r="C9" s="83" t="s">
        <v>10</v>
      </c>
      <c r="D9" s="84"/>
      <c r="E9" s="84"/>
      <c r="F9" s="84"/>
      <c r="G9" s="84"/>
      <c r="H9" s="85"/>
      <c r="I9" s="86" t="s">
        <v>11</v>
      </c>
      <c r="J9" s="87"/>
      <c r="K9" s="83" t="s">
        <v>12</v>
      </c>
      <c r="L9" s="85"/>
      <c r="M9" s="86" t="s">
        <v>13</v>
      </c>
      <c r="N9" s="85"/>
      <c r="O9" s="86" t="s">
        <v>14</v>
      </c>
      <c r="P9" s="84"/>
      <c r="Q9" s="84"/>
      <c r="R9" s="87"/>
    </row>
    <row r="10" spans="1:18" ht="16.5" customHeight="1">
      <c r="A10" s="72" t="str">
        <f>A7</f>
        <v>三田松聖</v>
      </c>
      <c r="B10" s="103"/>
      <c r="C10" s="38" t="s">
        <v>49</v>
      </c>
      <c r="D10" s="99" t="s">
        <v>52</v>
      </c>
      <c r="E10" s="106"/>
      <c r="F10" s="39">
        <v>4</v>
      </c>
      <c r="G10" s="99"/>
      <c r="H10" s="106"/>
      <c r="I10" s="99" t="s">
        <v>53</v>
      </c>
      <c r="J10" s="100"/>
      <c r="K10" s="107"/>
      <c r="L10" s="106"/>
      <c r="M10" s="99" t="s">
        <v>54</v>
      </c>
      <c r="N10" s="106"/>
      <c r="O10" s="99" t="s">
        <v>41</v>
      </c>
      <c r="P10" s="106"/>
      <c r="Q10" s="99"/>
      <c r="R10" s="100"/>
    </row>
    <row r="11" spans="1:18" ht="16.5" customHeight="1">
      <c r="A11" s="74"/>
      <c r="B11" s="104"/>
      <c r="C11" s="40">
        <v>2</v>
      </c>
      <c r="D11" s="101" t="s">
        <v>55</v>
      </c>
      <c r="E11" s="102"/>
      <c r="F11" s="41">
        <v>5</v>
      </c>
      <c r="G11" s="101"/>
      <c r="H11" s="102"/>
      <c r="I11" s="101"/>
      <c r="J11" s="67"/>
      <c r="K11" s="68"/>
      <c r="L11" s="102"/>
      <c r="M11" s="101" t="s">
        <v>41</v>
      </c>
      <c r="N11" s="102"/>
      <c r="O11" s="101" t="s">
        <v>56</v>
      </c>
      <c r="P11" s="102"/>
      <c r="Q11" s="101"/>
      <c r="R11" s="67"/>
    </row>
    <row r="12" spans="1:18" ht="16.5" customHeight="1">
      <c r="A12" s="76"/>
      <c r="B12" s="105"/>
      <c r="C12" s="42">
        <v>3</v>
      </c>
      <c r="D12" s="95" t="s">
        <v>57</v>
      </c>
      <c r="E12" s="97"/>
      <c r="F12" s="43">
        <v>6</v>
      </c>
      <c r="G12" s="95"/>
      <c r="H12" s="97"/>
      <c r="I12" s="95"/>
      <c r="J12" s="96"/>
      <c r="K12" s="98"/>
      <c r="L12" s="97"/>
      <c r="M12" s="95"/>
      <c r="N12" s="97"/>
      <c r="O12" s="95" t="s">
        <v>58</v>
      </c>
      <c r="P12" s="97"/>
      <c r="Q12" s="95"/>
      <c r="R12" s="96"/>
    </row>
    <row r="13" spans="1:18" ht="16.5" customHeight="1">
      <c r="A13" s="72" t="str">
        <f>A8</f>
        <v>高　砂</v>
      </c>
      <c r="B13" s="103"/>
      <c r="C13" s="38" t="s">
        <v>15</v>
      </c>
      <c r="D13" s="99" t="s">
        <v>59</v>
      </c>
      <c r="E13" s="106"/>
      <c r="F13" s="39">
        <v>4</v>
      </c>
      <c r="G13" s="99" t="s">
        <v>60</v>
      </c>
      <c r="H13" s="106"/>
      <c r="I13" s="99" t="s">
        <v>61</v>
      </c>
      <c r="J13" s="100"/>
      <c r="K13" s="107"/>
      <c r="L13" s="106"/>
      <c r="M13" s="99"/>
      <c r="N13" s="106"/>
      <c r="O13" s="99"/>
      <c r="P13" s="106"/>
      <c r="Q13" s="99"/>
      <c r="R13" s="100"/>
    </row>
    <row r="14" spans="1:18" ht="16.5" customHeight="1">
      <c r="A14" s="74"/>
      <c r="B14" s="104"/>
      <c r="C14" s="40">
        <v>2</v>
      </c>
      <c r="D14" s="101" t="s">
        <v>62</v>
      </c>
      <c r="E14" s="102"/>
      <c r="F14" s="41">
        <v>5</v>
      </c>
      <c r="G14" s="101"/>
      <c r="H14" s="102"/>
      <c r="I14" s="101"/>
      <c r="J14" s="67"/>
      <c r="K14" s="68"/>
      <c r="L14" s="102"/>
      <c r="M14" s="101"/>
      <c r="N14" s="102"/>
      <c r="O14" s="101"/>
      <c r="P14" s="102"/>
      <c r="Q14" s="101"/>
      <c r="R14" s="67"/>
    </row>
    <row r="15" spans="1:18" ht="16.5" customHeight="1">
      <c r="A15" s="76"/>
      <c r="B15" s="105"/>
      <c r="C15" s="42">
        <v>3</v>
      </c>
      <c r="D15" s="95" t="s">
        <v>63</v>
      </c>
      <c r="E15" s="97"/>
      <c r="F15" s="43">
        <v>6</v>
      </c>
      <c r="G15" s="95"/>
      <c r="H15" s="97"/>
      <c r="I15" s="95"/>
      <c r="J15" s="96"/>
      <c r="K15" s="98"/>
      <c r="L15" s="97"/>
      <c r="M15" s="95"/>
      <c r="N15" s="97"/>
      <c r="O15" s="95"/>
      <c r="P15" s="97"/>
      <c r="Q15" s="95"/>
      <c r="R15" s="96"/>
    </row>
    <row r="16" spans="9:18" ht="11.25" customHeight="1">
      <c r="I16" s="44"/>
      <c r="K16" s="44"/>
      <c r="L16" s="44"/>
      <c r="M16" s="44"/>
      <c r="N16" s="44"/>
      <c r="O16" s="44"/>
      <c r="P16" s="44"/>
      <c r="Q16" s="44"/>
      <c r="R16" s="44"/>
    </row>
    <row r="17" spans="1:20" s="6" customFormat="1" ht="18.75" customHeight="1">
      <c r="A17" s="3"/>
      <c r="B17" s="4">
        <v>2</v>
      </c>
      <c r="C17" s="5" t="s">
        <v>1</v>
      </c>
      <c r="D17" s="18"/>
      <c r="E17" s="90" t="s">
        <v>39</v>
      </c>
      <c r="F17" s="90"/>
      <c r="G17" s="91" t="s">
        <v>21</v>
      </c>
      <c r="H17" s="91"/>
      <c r="I17" s="92">
        <v>0.548611111111111</v>
      </c>
      <c r="J17" s="92"/>
      <c r="K17" s="91" t="s">
        <v>22</v>
      </c>
      <c r="L17" s="91"/>
      <c r="M17" s="92">
        <v>0.6201388888888889</v>
      </c>
      <c r="N17" s="92"/>
      <c r="O17" s="91" t="s">
        <v>23</v>
      </c>
      <c r="P17" s="91"/>
      <c r="Q17" s="93">
        <f>SUM(M17-I17)</f>
        <v>0.07152777777777786</v>
      </c>
      <c r="R17" s="93"/>
      <c r="T17" s="7"/>
    </row>
    <row r="18" spans="8:18" ht="7.5" customHeight="1">
      <c r="H18" s="47"/>
      <c r="I18" s="47"/>
      <c r="J18" s="21"/>
      <c r="K18" s="47"/>
      <c r="L18" s="47"/>
      <c r="M18" s="21"/>
      <c r="N18" s="21"/>
      <c r="O18" s="47"/>
      <c r="P18" s="47"/>
      <c r="Q18" s="21"/>
      <c r="R18" s="21"/>
    </row>
    <row r="19" spans="1:18" ht="21" customHeight="1">
      <c r="A19" s="81" t="s">
        <v>16</v>
      </c>
      <c r="B19" s="82"/>
      <c r="C19" s="22" t="s">
        <v>24</v>
      </c>
      <c r="D19" s="23" t="s">
        <v>25</v>
      </c>
      <c r="E19" s="24" t="s">
        <v>26</v>
      </c>
      <c r="F19" s="22" t="s">
        <v>27</v>
      </c>
      <c r="G19" s="23" t="s">
        <v>28</v>
      </c>
      <c r="H19" s="48" t="s">
        <v>29</v>
      </c>
      <c r="I19" s="22" t="s">
        <v>30</v>
      </c>
      <c r="J19" s="27" t="s">
        <v>31</v>
      </c>
      <c r="K19" s="25" t="s">
        <v>17</v>
      </c>
      <c r="L19" s="28" t="s">
        <v>32</v>
      </c>
      <c r="M19" s="29" t="s">
        <v>33</v>
      </c>
      <c r="N19" s="30" t="s">
        <v>34</v>
      </c>
      <c r="O19" s="45" t="s">
        <v>35</v>
      </c>
      <c r="P19" s="29" t="s">
        <v>36</v>
      </c>
      <c r="Q19" s="46" t="s">
        <v>37</v>
      </c>
      <c r="R19" s="31" t="s">
        <v>9</v>
      </c>
    </row>
    <row r="20" spans="1:18" ht="27.75" customHeight="1">
      <c r="A20" s="88" t="s">
        <v>148</v>
      </c>
      <c r="B20" s="89"/>
      <c r="C20" s="32">
        <v>1</v>
      </c>
      <c r="D20" s="33">
        <v>0</v>
      </c>
      <c r="E20" s="34">
        <v>0</v>
      </c>
      <c r="F20" s="32">
        <v>5</v>
      </c>
      <c r="G20" s="33">
        <v>0</v>
      </c>
      <c r="H20" s="34">
        <v>0</v>
      </c>
      <c r="I20" s="32">
        <v>4</v>
      </c>
      <c r="J20" s="33"/>
      <c r="K20" s="34"/>
      <c r="L20" s="52" t="s">
        <v>145</v>
      </c>
      <c r="M20" s="53"/>
      <c r="N20" s="54"/>
      <c r="O20" s="35"/>
      <c r="P20" s="36"/>
      <c r="Q20" s="37"/>
      <c r="R20" s="2">
        <f>SUM(C20:Q20)</f>
        <v>10</v>
      </c>
    </row>
    <row r="21" spans="1:18" ht="27.75" customHeight="1">
      <c r="A21" s="88" t="s">
        <v>64</v>
      </c>
      <c r="B21" s="89"/>
      <c r="C21" s="32">
        <v>0</v>
      </c>
      <c r="D21" s="33">
        <v>0</v>
      </c>
      <c r="E21" s="34">
        <v>0</v>
      </c>
      <c r="F21" s="32">
        <v>1</v>
      </c>
      <c r="G21" s="33">
        <v>1</v>
      </c>
      <c r="H21" s="34">
        <v>0</v>
      </c>
      <c r="I21" s="32">
        <v>0</v>
      </c>
      <c r="J21" s="33"/>
      <c r="K21" s="34"/>
      <c r="L21" s="55"/>
      <c r="M21" s="56"/>
      <c r="N21" s="57"/>
      <c r="O21" s="35"/>
      <c r="P21" s="36"/>
      <c r="Q21" s="37"/>
      <c r="R21" s="2">
        <f>SUM(C21:Q21)</f>
        <v>2</v>
      </c>
    </row>
    <row r="22" spans="1:18" ht="21" customHeight="1">
      <c r="A22" s="81" t="s">
        <v>16</v>
      </c>
      <c r="B22" s="82"/>
      <c r="C22" s="83" t="s">
        <v>10</v>
      </c>
      <c r="D22" s="84"/>
      <c r="E22" s="84"/>
      <c r="F22" s="84"/>
      <c r="G22" s="84"/>
      <c r="H22" s="85"/>
      <c r="I22" s="86" t="s">
        <v>11</v>
      </c>
      <c r="J22" s="87"/>
      <c r="K22" s="83" t="s">
        <v>12</v>
      </c>
      <c r="L22" s="85"/>
      <c r="M22" s="86" t="s">
        <v>13</v>
      </c>
      <c r="N22" s="85"/>
      <c r="O22" s="86" t="s">
        <v>14</v>
      </c>
      <c r="P22" s="84"/>
      <c r="Q22" s="84"/>
      <c r="R22" s="87"/>
    </row>
    <row r="23" spans="1:18" ht="16.5" customHeight="1">
      <c r="A23" s="74" t="str">
        <f>A20</f>
        <v>市立尼崎</v>
      </c>
      <c r="B23" s="75"/>
      <c r="C23" s="38" t="s">
        <v>15</v>
      </c>
      <c r="D23" s="78" t="s">
        <v>65</v>
      </c>
      <c r="E23" s="79"/>
      <c r="F23" s="39">
        <v>4</v>
      </c>
      <c r="G23" s="78"/>
      <c r="H23" s="80"/>
      <c r="I23" s="65" t="s">
        <v>66</v>
      </c>
      <c r="J23" s="66"/>
      <c r="K23" s="66"/>
      <c r="L23" s="79"/>
      <c r="M23" s="65"/>
      <c r="N23" s="80"/>
      <c r="O23" s="78" t="s">
        <v>67</v>
      </c>
      <c r="P23" s="79"/>
      <c r="Q23" s="65"/>
      <c r="R23" s="66"/>
    </row>
    <row r="24" spans="1:18" ht="16.5" customHeight="1">
      <c r="A24" s="74"/>
      <c r="B24" s="75"/>
      <c r="C24" s="40">
        <v>2</v>
      </c>
      <c r="D24" s="67"/>
      <c r="E24" s="68"/>
      <c r="F24" s="41">
        <v>5</v>
      </c>
      <c r="G24" s="67"/>
      <c r="H24" s="69"/>
      <c r="I24" s="70"/>
      <c r="J24" s="71"/>
      <c r="K24" s="71"/>
      <c r="L24" s="68"/>
      <c r="M24" s="70"/>
      <c r="N24" s="69"/>
      <c r="O24" s="67"/>
      <c r="P24" s="68"/>
      <c r="Q24" s="70"/>
      <c r="R24" s="71"/>
    </row>
    <row r="25" spans="1:18" ht="16.5" customHeight="1">
      <c r="A25" s="76"/>
      <c r="B25" s="77"/>
      <c r="C25" s="42">
        <v>3</v>
      </c>
      <c r="D25" s="62"/>
      <c r="E25" s="63"/>
      <c r="F25" s="43">
        <v>6</v>
      </c>
      <c r="G25" s="62"/>
      <c r="H25" s="64"/>
      <c r="I25" s="60"/>
      <c r="J25" s="61"/>
      <c r="K25" s="61"/>
      <c r="L25" s="63"/>
      <c r="M25" s="60"/>
      <c r="N25" s="64"/>
      <c r="O25" s="62"/>
      <c r="P25" s="63"/>
      <c r="Q25" s="60"/>
      <c r="R25" s="61"/>
    </row>
    <row r="26" spans="1:18" ht="16.5" customHeight="1">
      <c r="A26" s="72" t="str">
        <f>A21</f>
        <v>姫路工業</v>
      </c>
      <c r="B26" s="73"/>
      <c r="C26" s="38" t="s">
        <v>15</v>
      </c>
      <c r="D26" s="78" t="s">
        <v>68</v>
      </c>
      <c r="E26" s="79"/>
      <c r="F26" s="39">
        <v>4</v>
      </c>
      <c r="G26" s="78"/>
      <c r="H26" s="80"/>
      <c r="I26" s="65" t="s">
        <v>45</v>
      </c>
      <c r="J26" s="66"/>
      <c r="K26" s="66"/>
      <c r="L26" s="79"/>
      <c r="M26" s="65"/>
      <c r="N26" s="80"/>
      <c r="O26" s="78"/>
      <c r="P26" s="79"/>
      <c r="Q26" s="65"/>
      <c r="R26" s="66"/>
    </row>
    <row r="27" spans="1:18" ht="16.5" customHeight="1">
      <c r="A27" s="74"/>
      <c r="B27" s="75"/>
      <c r="C27" s="40">
        <v>2</v>
      </c>
      <c r="D27" s="67" t="s">
        <v>69</v>
      </c>
      <c r="E27" s="68"/>
      <c r="F27" s="41">
        <v>5</v>
      </c>
      <c r="G27" s="67"/>
      <c r="H27" s="69"/>
      <c r="I27" s="70"/>
      <c r="J27" s="71"/>
      <c r="K27" s="71"/>
      <c r="L27" s="68"/>
      <c r="M27" s="70"/>
      <c r="N27" s="69"/>
      <c r="O27" s="67"/>
      <c r="P27" s="68"/>
      <c r="Q27" s="70"/>
      <c r="R27" s="71"/>
    </row>
    <row r="28" spans="1:18" ht="16.5" customHeight="1">
      <c r="A28" s="76"/>
      <c r="B28" s="77"/>
      <c r="C28" s="42">
        <v>3</v>
      </c>
      <c r="D28" s="62"/>
      <c r="E28" s="63"/>
      <c r="F28" s="43">
        <v>6</v>
      </c>
      <c r="G28" s="62"/>
      <c r="H28" s="64"/>
      <c r="I28" s="60"/>
      <c r="J28" s="61"/>
      <c r="K28" s="61"/>
      <c r="L28" s="63"/>
      <c r="M28" s="60"/>
      <c r="N28" s="64"/>
      <c r="O28" s="62"/>
      <c r="P28" s="63"/>
      <c r="Q28" s="60"/>
      <c r="R28" s="61"/>
    </row>
    <row r="29" spans="9:18" ht="11.25" customHeight="1">
      <c r="I29" s="44"/>
      <c r="K29" s="44"/>
      <c r="L29" s="44"/>
      <c r="M29" s="44"/>
      <c r="N29" s="44"/>
      <c r="O29" s="44"/>
      <c r="P29" s="44"/>
      <c r="Q29" s="44"/>
      <c r="R29" s="44"/>
    </row>
    <row r="33" ht="13.5">
      <c r="I33" s="47"/>
    </row>
  </sheetData>
  <sheetProtection/>
  <mergeCells count="124">
    <mergeCell ref="H3:I3"/>
    <mergeCell ref="J3:Q3"/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1"/>
  </mergeCells>
  <conditionalFormatting sqref="R20">
    <cfRule type="expression" priority="23" dxfId="107" stopIfTrue="1">
      <formula>$R20&gt;$R21</formula>
    </cfRule>
  </conditionalFormatting>
  <conditionalFormatting sqref="R21">
    <cfRule type="expression" priority="22" dxfId="107" stopIfTrue="1">
      <formula>$R21&gt;$R20</formula>
    </cfRule>
  </conditionalFormatting>
  <conditionalFormatting sqref="C20:C21">
    <cfRule type="cellIs" priority="21" dxfId="107" operator="greaterThan" stopIfTrue="1">
      <formula>0</formula>
    </cfRule>
  </conditionalFormatting>
  <conditionalFormatting sqref="D20:E21">
    <cfRule type="cellIs" priority="20" dxfId="107" operator="greaterThan" stopIfTrue="1">
      <formula>0</formula>
    </cfRule>
  </conditionalFormatting>
  <conditionalFormatting sqref="F20:F21">
    <cfRule type="cellIs" priority="19" dxfId="107" operator="greaterThan" stopIfTrue="1">
      <formula>0</formula>
    </cfRule>
  </conditionalFormatting>
  <conditionalFormatting sqref="G20:H21">
    <cfRule type="cellIs" priority="18" dxfId="107" operator="greaterThan" stopIfTrue="1">
      <formula>0</formula>
    </cfRule>
  </conditionalFormatting>
  <conditionalFormatting sqref="A20:B20">
    <cfRule type="expression" priority="17" dxfId="107" stopIfTrue="1">
      <formula>$R20&gt;$R21</formula>
    </cfRule>
  </conditionalFormatting>
  <conditionalFormatting sqref="A21:B21">
    <cfRule type="expression" priority="16" dxfId="107" stopIfTrue="1">
      <formula>$R20&lt;$R21</formula>
    </cfRule>
  </conditionalFormatting>
  <conditionalFormatting sqref="J20:K21">
    <cfRule type="cellIs" priority="15" dxfId="107" operator="greaterThan" stopIfTrue="1">
      <formula>0</formula>
    </cfRule>
  </conditionalFormatting>
  <conditionalFormatting sqref="I20:I21">
    <cfRule type="cellIs" priority="14" dxfId="107" operator="greaterThan" stopIfTrue="1">
      <formula>0</formula>
    </cfRule>
  </conditionalFormatting>
  <conditionalFormatting sqref="A7:B7">
    <cfRule type="expression" priority="9" dxfId="107" stopIfTrue="1">
      <formula>$R7&gt;$R8</formula>
    </cfRule>
  </conditionalFormatting>
  <conditionalFormatting sqref="J7:K8">
    <cfRule type="cellIs" priority="3" dxfId="107" operator="greaterThan" stopIfTrue="1">
      <formula>0</formula>
    </cfRule>
  </conditionalFormatting>
  <conditionalFormatting sqref="L7:L8">
    <cfRule type="cellIs" priority="2" dxfId="107" operator="greaterThan" stopIfTrue="1">
      <formula>0</formula>
    </cfRule>
  </conditionalFormatting>
  <conditionalFormatting sqref="I7:I8">
    <cfRule type="cellIs" priority="4" dxfId="107" operator="greaterThan" stopIfTrue="1">
      <formula>0</formula>
    </cfRule>
  </conditionalFormatting>
  <conditionalFormatting sqref="C7:C8">
    <cfRule type="cellIs" priority="5" dxfId="107" operator="greaterThan" stopIfTrue="1">
      <formula>0</formula>
    </cfRule>
  </conditionalFormatting>
  <conditionalFormatting sqref="D7:E8">
    <cfRule type="cellIs" priority="6" dxfId="107" operator="greaterThan" stopIfTrue="1">
      <formula>0</formula>
    </cfRule>
  </conditionalFormatting>
  <conditionalFormatting sqref="F7:F8">
    <cfRule type="cellIs" priority="7" dxfId="107" operator="greaterThan" stopIfTrue="1">
      <formula>0</formula>
    </cfRule>
  </conditionalFormatting>
  <conditionalFormatting sqref="R7">
    <cfRule type="expression" priority="11" dxfId="107" stopIfTrue="1">
      <formula>$R7&gt;$R8</formula>
    </cfRule>
  </conditionalFormatting>
  <conditionalFormatting sqref="A8:B8">
    <cfRule type="expression" priority="10" dxfId="107" stopIfTrue="1">
      <formula>$R7&lt;$R8</formula>
    </cfRule>
  </conditionalFormatting>
  <conditionalFormatting sqref="G7:H8">
    <cfRule type="cellIs" priority="8" dxfId="107" operator="greaterThan" stopIfTrue="1">
      <formula>0</formula>
    </cfRule>
  </conditionalFormatting>
  <conditionalFormatting sqref="R8">
    <cfRule type="expression" priority="1" dxfId="107" stopIfTrue="1">
      <formula>$R8&gt;$R7</formula>
    </cfRule>
  </conditionalFormatting>
  <conditionalFormatting sqref="A23:B23 A10:B10">
    <cfRule type="expression" priority="80" dxfId="107" stopIfTrue="1">
      <formula>$R7&gt;$R8</formula>
    </cfRule>
  </conditionalFormatting>
  <conditionalFormatting sqref="A25:B25 A12:B12">
    <cfRule type="expression" priority="81" dxfId="107" stopIfTrue="1">
      <formula>'9.18'!#REF!&gt;$R9</formula>
    </cfRule>
  </conditionalFormatting>
  <conditionalFormatting sqref="A24:B24 A11:B11">
    <cfRule type="expression" priority="82" dxfId="107" stopIfTrue="1">
      <formula>$R8&gt;'9.18'!#REF!</formula>
    </cfRule>
  </conditionalFormatting>
  <conditionalFormatting sqref="A26:B26 A13:B13">
    <cfRule type="expression" priority="83" dxfId="107" stopIfTrue="1">
      <formula>$R7&lt;$R8</formula>
    </cfRule>
  </conditionalFormatting>
  <conditionalFormatting sqref="A28:B28 A15:B15">
    <cfRule type="expression" priority="84" dxfId="107" stopIfTrue="1">
      <formula>'9.18'!#REF!&lt;$R9</formula>
    </cfRule>
  </conditionalFormatting>
  <conditionalFormatting sqref="A27:B27 A14:B14">
    <cfRule type="expression" priority="85" dxfId="107" stopIfTrue="1">
      <formula>$R8&lt;'9.18'!#REF!</formula>
    </cfRule>
  </conditionalFormatting>
  <dataValidations count="5">
    <dataValidation allowBlank="1" showInputMessage="1" showErrorMessage="1" imeMode="halfAlpha" sqref="C7:Q8 I4:J4 I17:J17 M17:N17 M4:N4 C20:I21 J20 L20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">
      <formula1>0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2014-12-24T07:21:38Z</cp:lastPrinted>
  <dcterms:created xsi:type="dcterms:W3CDTF">2006-04-29T05:34:11Z</dcterms:created>
  <dcterms:modified xsi:type="dcterms:W3CDTF">2022-12-13T02:36:19Z</dcterms:modified>
  <cp:category/>
  <cp:version/>
  <cp:contentType/>
  <cp:contentStatus/>
</cp:coreProperties>
</file>