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0635" windowHeight="8445" tabRatio="884" activeTab="0"/>
  </bookViews>
  <sheets>
    <sheet name="10.8" sheetId="1" r:id="rId1"/>
    <sheet name="10.9" sheetId="2" r:id="rId2"/>
    <sheet name="10.15（準決勝）" sheetId="3" r:id="rId3"/>
    <sheet name="10.16（決勝）" sheetId="4" r:id="rId4"/>
  </sheets>
  <definedNames>
    <definedName name="_xlnm.Print_Area" localSheetId="2">'10.15（準決勝）'!$A$1:$R$29</definedName>
    <definedName name="_xlnm.Print_Area" localSheetId="3">'10.16（決勝）'!$A$1:$R$20</definedName>
    <definedName name="_xlnm.Print_Area" localSheetId="0">'10.8'!$A$1:$R$37</definedName>
    <definedName name="_xlnm.Print_Area" localSheetId="1">'10.9'!$A$1:$R$29</definedName>
  </definedNames>
  <calcPr fullCalcOnLoad="1"/>
</workbook>
</file>

<file path=xl/sharedStrings.xml><?xml version="1.0" encoding="utf-8"?>
<sst xmlns="http://schemas.openxmlformats.org/spreadsheetml/2006/main" count="334" uniqueCount="103">
  <si>
    <t>月</t>
  </si>
  <si>
    <t>回戦</t>
  </si>
  <si>
    <t>第</t>
  </si>
  <si>
    <t xml:space="preserve">日 </t>
  </si>
  <si>
    <t>年</t>
  </si>
  <si>
    <t>日 (</t>
  </si>
  <si>
    <t>)</t>
  </si>
  <si>
    <t xml:space="preserve"> 場  所　｛</t>
  </si>
  <si>
    <t>｝</t>
  </si>
  <si>
    <t>　開 始</t>
  </si>
  <si>
    <t xml:space="preserve"> 終 了</t>
  </si>
  <si>
    <t>所 要</t>
  </si>
  <si>
    <t>投　手</t>
  </si>
  <si>
    <t>捕手</t>
  </si>
  <si>
    <t>本塁打</t>
  </si>
  <si>
    <t>３塁打</t>
  </si>
  <si>
    <t xml:space="preserve">    ２塁打  </t>
  </si>
  <si>
    <t>先発</t>
  </si>
  <si>
    <t>＜ＭＥＭＯ＞</t>
  </si>
  <si>
    <t>学校名</t>
  </si>
  <si>
    <t>合計</t>
  </si>
  <si>
    <t>×</t>
  </si>
  <si>
    <t>十</t>
  </si>
  <si>
    <t>十一</t>
  </si>
  <si>
    <t>十二</t>
  </si>
  <si>
    <t>十三</t>
  </si>
  <si>
    <t>十四</t>
  </si>
  <si>
    <t>十五</t>
  </si>
  <si>
    <t>年度 秋季兵庫県軟式野球大会</t>
  </si>
  <si>
    <t xml:space="preserve">  　　※12回終了時に同点の場合、13回からタイブレーク</t>
  </si>
  <si>
    <t>第1試合</t>
  </si>
  <si>
    <t>第2試合</t>
  </si>
  <si>
    <t>日</t>
  </si>
  <si>
    <t>三木総合防災公園野球場</t>
  </si>
  <si>
    <t>一</t>
  </si>
  <si>
    <t>二</t>
  </si>
  <si>
    <t>三</t>
  </si>
  <si>
    <t>四</t>
  </si>
  <si>
    <t>五</t>
  </si>
  <si>
    <t>六</t>
  </si>
  <si>
    <t>七</t>
  </si>
  <si>
    <t>八</t>
  </si>
  <si>
    <t>九</t>
  </si>
  <si>
    <t>飾磨工業</t>
  </si>
  <si>
    <t>篠山鳳鳴</t>
  </si>
  <si>
    <t>鳩川</t>
  </si>
  <si>
    <t>山田</t>
  </si>
  <si>
    <t>土</t>
  </si>
  <si>
    <t>西村</t>
  </si>
  <si>
    <t>報徳学園</t>
  </si>
  <si>
    <t>六甲学院</t>
  </si>
  <si>
    <t>神港学園</t>
  </si>
  <si>
    <t>播磨農業</t>
  </si>
  <si>
    <t>育　　英</t>
  </si>
  <si>
    <t>令和4</t>
  </si>
  <si>
    <t>決勝</t>
  </si>
  <si>
    <t>戦</t>
  </si>
  <si>
    <t>勢志</t>
  </si>
  <si>
    <t>佐藤</t>
  </si>
  <si>
    <t>勢志</t>
  </si>
  <si>
    <t>柚之上2</t>
  </si>
  <si>
    <t>大西(5回）</t>
  </si>
  <si>
    <t>田中</t>
  </si>
  <si>
    <t>蟲島</t>
  </si>
  <si>
    <t>山本(3回）</t>
  </si>
  <si>
    <t>石野</t>
  </si>
  <si>
    <t>大西(1回）</t>
  </si>
  <si>
    <t>投　手</t>
  </si>
  <si>
    <t>準決勝</t>
  </si>
  <si>
    <t>育英</t>
  </si>
  <si>
    <t>増田幸</t>
  </si>
  <si>
    <t>立間</t>
  </si>
  <si>
    <t>勢志(6回)</t>
  </si>
  <si>
    <t>（柚之上）</t>
  </si>
  <si>
    <t>野中(0回1/3)</t>
  </si>
  <si>
    <t>勢志（2回2/3）</t>
  </si>
  <si>
    <t>大西(8回)</t>
  </si>
  <si>
    <t>山本(1回)</t>
  </si>
  <si>
    <t>淺井（2回1/3）</t>
  </si>
  <si>
    <t>圡居原</t>
  </si>
  <si>
    <t>山田（4回2/3）</t>
  </si>
  <si>
    <t>山本(2回)</t>
  </si>
  <si>
    <t>大西(6回)</t>
  </si>
  <si>
    <t>山本(2回）</t>
  </si>
  <si>
    <t>大西(2回）</t>
  </si>
  <si>
    <t>山﨑(2年)</t>
  </si>
  <si>
    <t>浅井</t>
  </si>
  <si>
    <t>圡居原</t>
  </si>
  <si>
    <t>歌川</t>
  </si>
  <si>
    <t>西村(6回0/3)</t>
  </si>
  <si>
    <t>今井</t>
  </si>
  <si>
    <t>木村(1回）</t>
  </si>
  <si>
    <t>三浦</t>
  </si>
  <si>
    <t>中野</t>
  </si>
  <si>
    <t>勢志</t>
  </si>
  <si>
    <t>柚之上</t>
  </si>
  <si>
    <t>高橋</t>
  </si>
  <si>
    <t>畑</t>
  </si>
  <si>
    <t>神戸国際大附</t>
  </si>
  <si>
    <t>(延長10回）</t>
  </si>
  <si>
    <t>(7回コールド）</t>
  </si>
  <si>
    <t>　　　　　第1試合報徳学園の勢志君が対神戸国際大学附属高戦で完全試合を達成しています。</t>
  </si>
  <si>
    <t>報徳学園は17年ぶり3回目 の優勝です。11月5日から開催の近畿大会に出場します。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</si>
</sst>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Red]#,##0"/>
    <numFmt numFmtId="178" formatCode="#,##0_ "/>
    <numFmt numFmtId="179" formatCode="[$-409]h:mm\ AM/PM;@"/>
    <numFmt numFmtId="180" formatCode="h:mm;@"/>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name val="Arial"/>
      <family val="2"/>
    </font>
    <font>
      <b/>
      <sz val="12"/>
      <name val="ＭＳ Ｐゴシック"/>
      <family val="3"/>
    </font>
    <font>
      <b/>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color indexed="63"/>
      </top>
      <bottom>
        <color indexed="63"/>
      </bottom>
    </border>
    <border>
      <left>
        <color indexed="63"/>
      </left>
      <right style="hair"/>
      <top style="hair"/>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hair"/>
      <top style="thin"/>
      <bottom>
        <color indexed="63"/>
      </bottom>
    </border>
    <border>
      <left style="hair"/>
      <right style="hair"/>
      <top style="thin"/>
      <bottom>
        <color indexed="63"/>
      </bottom>
    </border>
    <border>
      <left style="thin"/>
      <right style="hair"/>
      <top style="hair"/>
      <bottom style="hair"/>
    </border>
    <border>
      <left style="hair"/>
      <right style="hair"/>
      <top style="hair"/>
      <bottom style="hair"/>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hair"/>
      <bottom style="hair"/>
    </border>
    <border>
      <left style="thin"/>
      <right>
        <color indexed="63"/>
      </right>
      <top style="hair"/>
      <bottom style="hair"/>
    </border>
    <border>
      <left style="hair"/>
      <right style="thin"/>
      <top style="thin"/>
      <bottom>
        <color indexed="63"/>
      </bottom>
    </border>
    <border>
      <left style="thin"/>
      <right style="thin"/>
      <top style="thin"/>
      <bottom>
        <color indexed="63"/>
      </bottom>
    </border>
    <border>
      <left style="hair"/>
      <right style="thin"/>
      <top style="hair"/>
      <bottom style="hair"/>
    </border>
    <border>
      <left style="thin"/>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3" fillId="0" borderId="0" applyNumberFormat="0" applyFill="0" applyBorder="0" applyAlignment="0" applyProtection="0"/>
    <xf numFmtId="0" fontId="20" fillId="4" borderId="0" applyNumberFormat="0" applyBorder="0" applyAlignment="0" applyProtection="0"/>
  </cellStyleXfs>
  <cellXfs count="115">
    <xf numFmtId="0" fontId="0" fillId="0" borderId="0" xfId="0" applyAlignment="1">
      <alignment vertical="center"/>
    </xf>
    <xf numFmtId="0" fontId="0" fillId="24" borderId="0" xfId="0" applyFill="1" applyAlignment="1">
      <alignment vertical="center"/>
    </xf>
    <xf numFmtId="0" fontId="21" fillId="24" borderId="10" xfId="0" applyFont="1" applyFill="1" applyBorder="1" applyAlignment="1" applyProtection="1">
      <alignment horizontal="center" vertical="center" shrinkToFit="1"/>
      <protection locked="0"/>
    </xf>
    <xf numFmtId="0" fontId="0" fillId="24" borderId="11" xfId="0" applyFill="1" applyBorder="1" applyAlignment="1" applyProtection="1">
      <alignment horizontal="left" vertical="center" shrinkToFit="1"/>
      <protection locked="0"/>
    </xf>
    <xf numFmtId="0" fontId="0" fillId="24" borderId="0" xfId="0" applyFill="1" applyAlignment="1">
      <alignment horizontal="center" vertical="center"/>
    </xf>
    <xf numFmtId="181" fontId="0" fillId="24" borderId="12" xfId="0" applyNumberFormat="1" applyFill="1" applyBorder="1" applyAlignment="1" applyProtection="1">
      <alignment horizontal="center" vertical="center"/>
      <protection locked="0"/>
    </xf>
    <xf numFmtId="181" fontId="0" fillId="24" borderId="13" xfId="0" applyNumberFormat="1" applyFill="1" applyBorder="1" applyAlignment="1" applyProtection="1">
      <alignment horizontal="center" vertical="center"/>
      <protection locked="0"/>
    </xf>
    <xf numFmtId="181" fontId="0" fillId="24" borderId="14" xfId="0" applyNumberFormat="1" applyFill="1" applyBorder="1" applyAlignment="1" applyProtection="1">
      <alignment horizontal="center" vertical="center"/>
      <protection locked="0"/>
    </xf>
    <xf numFmtId="0" fontId="0" fillId="24" borderId="15" xfId="0" applyFill="1" applyBorder="1" applyAlignment="1" applyProtection="1">
      <alignment vertical="center" wrapText="1"/>
      <protection locked="0"/>
    </xf>
    <xf numFmtId="0" fontId="0" fillId="24" borderId="16" xfId="0" applyFill="1" applyBorder="1" applyAlignment="1">
      <alignment vertical="center"/>
    </xf>
    <xf numFmtId="0" fontId="21" fillId="24" borderId="17" xfId="0" applyFont="1" applyFill="1" applyBorder="1" applyAlignment="1">
      <alignment horizontal="center" vertical="center"/>
    </xf>
    <xf numFmtId="0" fontId="21" fillId="24" borderId="16" xfId="0" applyFont="1" applyFill="1" applyBorder="1" applyAlignment="1">
      <alignment horizontal="center" vertical="center"/>
    </xf>
    <xf numFmtId="0" fontId="0" fillId="24" borderId="18" xfId="0" applyFill="1" applyBorder="1" applyAlignment="1">
      <alignment vertical="center"/>
    </xf>
    <xf numFmtId="0" fontId="0" fillId="24" borderId="15" xfId="0" applyFill="1" applyBorder="1" applyAlignment="1">
      <alignment vertical="center"/>
    </xf>
    <xf numFmtId="181" fontId="22" fillId="24" borderId="12" xfId="0" applyNumberFormat="1" applyFont="1" applyFill="1" applyBorder="1" applyAlignment="1" applyProtection="1">
      <alignment horizontal="center" vertical="center"/>
      <protection locked="0"/>
    </xf>
    <xf numFmtId="181" fontId="22" fillId="24" borderId="13" xfId="0" applyNumberFormat="1" applyFont="1" applyFill="1" applyBorder="1" applyAlignment="1" applyProtection="1">
      <alignment horizontal="center" vertical="center"/>
      <protection locked="0"/>
    </xf>
    <xf numFmtId="181" fontId="22" fillId="24" borderId="19" xfId="0" applyNumberFormat="1" applyFont="1" applyFill="1" applyBorder="1" applyAlignment="1" applyProtection="1">
      <alignment horizontal="center" vertical="center"/>
      <protection locked="0"/>
    </xf>
    <xf numFmtId="181" fontId="24" fillId="24" borderId="20" xfId="0" applyNumberFormat="1" applyFont="1" applyFill="1" applyBorder="1" applyAlignment="1" applyProtection="1">
      <alignment horizontal="center" vertical="center" shrinkToFit="1"/>
      <protection locked="0"/>
    </xf>
    <xf numFmtId="0" fontId="23" fillId="24" borderId="21" xfId="0" applyFont="1" applyFill="1" applyBorder="1" applyAlignment="1" applyProtection="1">
      <alignment horizontal="right" vertical="center" shrinkToFit="1"/>
      <protection locked="0"/>
    </xf>
    <xf numFmtId="0" fontId="0" fillId="24" borderId="22" xfId="0" applyFill="1" applyBorder="1" applyAlignment="1">
      <alignment horizontal="right" vertical="center"/>
    </xf>
    <xf numFmtId="181" fontId="21" fillId="24" borderId="22" xfId="0" applyNumberFormat="1" applyFont="1" applyFill="1" applyBorder="1" applyAlignment="1" applyProtection="1">
      <alignment horizontal="center" vertical="center"/>
      <protection locked="0"/>
    </xf>
    <xf numFmtId="0" fontId="0" fillId="24" borderId="22" xfId="0" applyFill="1" applyBorder="1" applyAlignment="1">
      <alignment horizontal="left" vertical="center"/>
    </xf>
    <xf numFmtId="0" fontId="0" fillId="24" borderId="22" xfId="0" applyFill="1" applyBorder="1" applyAlignment="1">
      <alignment vertical="center"/>
    </xf>
    <xf numFmtId="0" fontId="0" fillId="24" borderId="22" xfId="0" applyFill="1" applyBorder="1" applyAlignment="1">
      <alignment horizontal="center" vertical="center"/>
    </xf>
    <xf numFmtId="0" fontId="23" fillId="24" borderId="22" xfId="0" applyFont="1" applyFill="1" applyBorder="1" applyAlignment="1" applyProtection="1">
      <alignment horizontal="center" vertical="center"/>
      <protection locked="0"/>
    </xf>
    <xf numFmtId="0" fontId="21" fillId="24" borderId="22" xfId="0" applyFont="1" applyFill="1" applyBorder="1" applyAlignment="1" applyProtection="1">
      <alignment horizontal="center" vertical="center"/>
      <protection locked="0"/>
    </xf>
    <xf numFmtId="0" fontId="0" fillId="24" borderId="23" xfId="0" applyFill="1" applyBorder="1" applyAlignment="1">
      <alignment vertical="center"/>
    </xf>
    <xf numFmtId="0" fontId="0" fillId="24" borderId="0" xfId="0" applyFill="1" applyAlignment="1">
      <alignment vertical="top"/>
    </xf>
    <xf numFmtId="0" fontId="0" fillId="24" borderId="0" xfId="0" applyFill="1" applyAlignment="1" applyProtection="1">
      <alignment horizontal="center" vertical="center"/>
      <protection locked="0"/>
    </xf>
    <xf numFmtId="0" fontId="0" fillId="24" borderId="10" xfId="0" applyFill="1" applyBorder="1" applyAlignment="1" applyProtection="1">
      <alignment horizontal="left" vertical="center" shrinkToFit="1"/>
      <protection locked="0"/>
    </xf>
    <xf numFmtId="0" fontId="21" fillId="24" borderId="24" xfId="0" applyFont="1" applyFill="1" applyBorder="1" applyAlignment="1" applyProtection="1">
      <alignment horizontal="center" vertical="center" shrinkToFit="1"/>
      <protection locked="0"/>
    </xf>
    <xf numFmtId="0" fontId="0" fillId="24" borderId="0" xfId="0" applyFill="1" applyAlignment="1">
      <alignment vertical="center" shrinkToFit="1"/>
    </xf>
    <xf numFmtId="0" fontId="0" fillId="24" borderId="0" xfId="0" applyFill="1" applyAlignment="1">
      <alignment horizontal="left" vertical="center" shrinkToFit="1"/>
    </xf>
    <xf numFmtId="180" fontId="0" fillId="24" borderId="0" xfId="0" applyNumberFormat="1" applyFill="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0" fillId="24" borderId="27" xfId="0" applyFill="1" applyBorder="1" applyAlignment="1">
      <alignment horizontal="center" vertical="center"/>
    </xf>
    <xf numFmtId="0" fontId="0" fillId="24" borderId="28"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9" xfId="0" applyFill="1" applyBorder="1" applyAlignment="1" applyProtection="1">
      <alignment horizontal="center" vertical="center"/>
      <protection locked="0"/>
    </xf>
    <xf numFmtId="0" fontId="0" fillId="24" borderId="30" xfId="0" applyFill="1" applyBorder="1" applyAlignment="1" applyProtection="1">
      <alignment horizontal="center" vertical="center" shrinkToFit="1"/>
      <protection locked="0"/>
    </xf>
    <xf numFmtId="0" fontId="0" fillId="24" borderId="31" xfId="0" applyFill="1" applyBorder="1" applyAlignment="1" applyProtection="1">
      <alignment horizontal="center" vertical="center"/>
      <protection locked="0"/>
    </xf>
    <xf numFmtId="0" fontId="0" fillId="24" borderId="32"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protection locked="0"/>
    </xf>
    <xf numFmtId="0" fontId="0" fillId="24" borderId="13" xfId="0" applyFill="1" applyBorder="1" applyAlignment="1" applyProtection="1">
      <alignment horizontal="center" vertical="center" shrinkToFit="1"/>
      <protection locked="0"/>
    </xf>
    <xf numFmtId="0" fontId="0" fillId="24" borderId="0" xfId="0" applyFill="1" applyAlignment="1" applyProtection="1">
      <alignment horizontal="right" vertical="center"/>
      <protection locked="0"/>
    </xf>
    <xf numFmtId="0" fontId="0" fillId="24" borderId="15" xfId="0" applyFill="1" applyBorder="1" applyAlignment="1" applyProtection="1">
      <alignment vertical="center"/>
      <protection locked="0"/>
    </xf>
    <xf numFmtId="0" fontId="0" fillId="24" borderId="33" xfId="0" applyFill="1" applyBorder="1" applyAlignment="1" applyProtection="1">
      <alignment vertical="center"/>
      <protection locked="0"/>
    </xf>
    <xf numFmtId="181" fontId="0" fillId="24" borderId="19" xfId="0" applyNumberFormat="1" applyFont="1" applyFill="1" applyBorder="1" applyAlignment="1" applyProtection="1">
      <alignment horizontal="center" vertical="center"/>
      <protection locked="0"/>
    </xf>
    <xf numFmtId="0" fontId="0" fillId="24" borderId="0" xfId="0" applyFill="1" applyAlignment="1" applyProtection="1">
      <alignment vertical="center" shrinkToFit="1"/>
      <protection locked="0"/>
    </xf>
    <xf numFmtId="0" fontId="0" fillId="0" borderId="27" xfId="0" applyBorder="1" applyAlignment="1">
      <alignment horizontal="center" vertical="center"/>
    </xf>
    <xf numFmtId="0" fontId="0" fillId="0" borderId="26" xfId="0" applyBorder="1" applyAlignment="1">
      <alignment horizontal="center" vertical="center"/>
    </xf>
    <xf numFmtId="0" fontId="0" fillId="24" borderId="34" xfId="0" applyFill="1" applyBorder="1" applyAlignment="1" applyProtection="1">
      <alignment vertical="center"/>
      <protection locked="0"/>
    </xf>
    <xf numFmtId="0" fontId="0" fillId="24" borderId="35" xfId="0" applyFill="1" applyBorder="1" applyAlignment="1" applyProtection="1">
      <alignment vertical="center" wrapText="1"/>
      <protection locked="0"/>
    </xf>
    <xf numFmtId="0" fontId="0" fillId="24" borderId="34" xfId="0" applyFill="1" applyBorder="1" applyAlignment="1" applyProtection="1">
      <alignment vertical="center" shrinkToFit="1"/>
      <protection locked="0"/>
    </xf>
    <xf numFmtId="0" fontId="0" fillId="24" borderId="36" xfId="0" applyFill="1" applyBorder="1" applyAlignment="1" applyProtection="1">
      <alignment horizontal="center" vertical="center" shrinkToFit="1"/>
      <protection locked="0"/>
    </xf>
    <xf numFmtId="0" fontId="0" fillId="24" borderId="37" xfId="0" applyFill="1" applyBorder="1" applyAlignment="1" applyProtection="1">
      <alignment horizontal="center" vertical="center" shrinkToFit="1"/>
      <protection locked="0"/>
    </xf>
    <xf numFmtId="0" fontId="0" fillId="24" borderId="38"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24" borderId="33" xfId="0" applyFill="1" applyBorder="1" applyAlignment="1" applyProtection="1">
      <alignment horizontal="center" vertical="center" shrinkToFit="1"/>
      <protection locked="0"/>
    </xf>
    <xf numFmtId="0" fontId="0" fillId="24" borderId="39" xfId="0" applyFill="1" applyBorder="1" applyAlignment="1" applyProtection="1">
      <alignment horizontal="center" vertical="center" shrinkToFit="1"/>
      <protection locked="0"/>
    </xf>
    <xf numFmtId="0" fontId="0" fillId="24" borderId="40" xfId="0" applyFill="1" applyBorder="1" applyAlignment="1" applyProtection="1">
      <alignment horizontal="center" vertical="center" shrinkToFit="1"/>
      <protection locked="0"/>
    </xf>
    <xf numFmtId="0" fontId="0" fillId="24" borderId="41" xfId="0" applyFill="1" applyBorder="1" applyAlignment="1" applyProtection="1">
      <alignment horizontal="center" vertical="center" shrinkToFit="1"/>
      <protection locked="0"/>
    </xf>
    <xf numFmtId="0" fontId="0" fillId="24" borderId="29" xfId="0" applyFill="1" applyBorder="1" applyAlignment="1" applyProtection="1">
      <alignment horizontal="center" vertical="center" shrinkToFit="1"/>
      <protection locked="0"/>
    </xf>
    <xf numFmtId="0" fontId="0" fillId="24" borderId="38" xfId="0" applyFill="1" applyBorder="1" applyAlignment="1" applyProtection="1">
      <alignment horizontal="right" vertical="center"/>
      <protection locked="0"/>
    </xf>
    <xf numFmtId="0" fontId="0" fillId="24" borderId="15" xfId="0" applyFill="1" applyBorder="1" applyAlignment="1" applyProtection="1">
      <alignment horizontal="right" vertical="center"/>
      <protection locked="0"/>
    </xf>
    <xf numFmtId="0" fontId="0" fillId="24" borderId="15" xfId="0" applyFill="1" applyBorder="1" applyAlignment="1" applyProtection="1">
      <alignment horizontal="center" vertical="center" wrapText="1"/>
      <protection locked="0"/>
    </xf>
    <xf numFmtId="0" fontId="21" fillId="24" borderId="0" xfId="0" applyFont="1" applyFill="1" applyAlignment="1">
      <alignment horizontal="center" vertical="center"/>
    </xf>
    <xf numFmtId="0" fontId="0" fillId="24" borderId="0" xfId="0" applyFill="1" applyAlignment="1" applyProtection="1">
      <alignment horizontal="center" vertical="center" wrapText="1"/>
      <protection locked="0"/>
    </xf>
    <xf numFmtId="0" fontId="0" fillId="24" borderId="34" xfId="0" applyFill="1" applyBorder="1" applyAlignment="1" applyProtection="1">
      <alignment horizontal="left" vertical="center"/>
      <protection locked="0"/>
    </xf>
    <xf numFmtId="0" fontId="0" fillId="24" borderId="0" xfId="0" applyFill="1" applyAlignment="1" applyProtection="1">
      <alignment horizontal="left" vertical="center"/>
      <protection locked="0"/>
    </xf>
    <xf numFmtId="0" fontId="0" fillId="24" borderId="35" xfId="0" applyFill="1" applyBorder="1" applyAlignment="1" applyProtection="1">
      <alignment horizontal="left" vertical="center"/>
      <protection locked="0"/>
    </xf>
    <xf numFmtId="0" fontId="0" fillId="24" borderId="0" xfId="0" applyFill="1" applyAlignment="1" applyProtection="1">
      <alignment horizontal="center" vertical="center"/>
      <protection locked="0"/>
    </xf>
    <xf numFmtId="0" fontId="0" fillId="24" borderId="42" xfId="0" applyFill="1" applyBorder="1" applyAlignment="1" applyProtection="1">
      <alignment horizontal="center" vertical="center" shrinkToFit="1"/>
      <protection locked="0"/>
    </xf>
    <xf numFmtId="0" fontId="0" fillId="24" borderId="31" xfId="0" applyFill="1" applyBorder="1" applyAlignment="1" applyProtection="1">
      <alignment horizontal="center" vertical="center" shrinkToFit="1"/>
      <protection locked="0"/>
    </xf>
    <xf numFmtId="0" fontId="0" fillId="24" borderId="43" xfId="0" applyFill="1" applyBorder="1" applyAlignment="1" applyProtection="1">
      <alignment horizontal="center" vertical="center" shrinkToFit="1"/>
      <protection locked="0"/>
    </xf>
    <xf numFmtId="0" fontId="0" fillId="24" borderId="44" xfId="0" applyFill="1" applyBorder="1" applyAlignment="1" applyProtection="1">
      <alignment horizontal="center" vertical="center" shrinkToFit="1"/>
      <protection locked="0"/>
    </xf>
    <xf numFmtId="0" fontId="21" fillId="24" borderId="17" xfId="0" applyFont="1" applyFill="1" applyBorder="1" applyAlignment="1">
      <alignment horizontal="center" vertical="center" shrinkToFit="1"/>
    </xf>
    <xf numFmtId="0" fontId="21" fillId="24" borderId="16" xfId="0" applyFont="1" applyFill="1" applyBorder="1" applyAlignment="1">
      <alignment horizontal="center" vertical="center" shrinkToFit="1"/>
    </xf>
    <xf numFmtId="0" fontId="21" fillId="24" borderId="34" xfId="0" applyFont="1" applyFill="1" applyBorder="1" applyAlignment="1">
      <alignment horizontal="center" vertical="center" shrinkToFit="1"/>
    </xf>
    <xf numFmtId="0" fontId="21" fillId="24" borderId="0" xfId="0" applyFont="1" applyFill="1" applyAlignment="1">
      <alignment horizontal="center" vertical="center" shrinkToFit="1"/>
    </xf>
    <xf numFmtId="0" fontId="21" fillId="24" borderId="38" xfId="0" applyFont="1" applyFill="1" applyBorder="1" applyAlignment="1">
      <alignment horizontal="center" vertical="center" shrinkToFit="1"/>
    </xf>
    <xf numFmtId="0" fontId="21" fillId="24" borderId="15" xfId="0" applyFont="1" applyFill="1" applyBorder="1" applyAlignment="1">
      <alignment horizontal="center" vertical="center" shrinkToFit="1"/>
    </xf>
    <xf numFmtId="0" fontId="0" fillId="24" borderId="18" xfId="0" applyFill="1" applyBorder="1" applyAlignment="1" applyProtection="1">
      <alignment horizontal="center" vertical="center" shrinkToFit="1"/>
      <protection locked="0"/>
    </xf>
    <xf numFmtId="0" fontId="0" fillId="24" borderId="17" xfId="0" applyFill="1" applyBorder="1" applyAlignment="1" applyProtection="1">
      <alignment horizontal="center" vertical="center" shrinkToFit="1"/>
      <protection locked="0"/>
    </xf>
    <xf numFmtId="0" fontId="0" fillId="24" borderId="19" xfId="0" applyFill="1" applyBorder="1" applyAlignment="1">
      <alignment horizontal="center" vertical="center"/>
    </xf>
    <xf numFmtId="0" fontId="0" fillId="24" borderId="28" xfId="0" applyFill="1" applyBorder="1" applyAlignment="1">
      <alignment horizontal="center" vertical="center"/>
    </xf>
    <xf numFmtId="0" fontId="21" fillId="24" borderId="21" xfId="0" applyFont="1" applyFill="1" applyBorder="1" applyAlignment="1" applyProtection="1">
      <alignment horizontal="center" vertical="center" shrinkToFit="1"/>
      <protection locked="0"/>
    </xf>
    <xf numFmtId="0" fontId="21" fillId="24" borderId="23" xfId="0" applyFont="1" applyFill="1" applyBorder="1" applyAlignment="1" applyProtection="1">
      <alignment horizontal="center" vertical="center" shrinkToFit="1"/>
      <protection locked="0"/>
    </xf>
    <xf numFmtId="0" fontId="0" fillId="24" borderId="21" xfId="0" applyFill="1" applyBorder="1" applyAlignment="1">
      <alignment horizontal="center" vertical="center"/>
    </xf>
    <xf numFmtId="0" fontId="0" fillId="24" borderId="22" xfId="0" applyFill="1" applyBorder="1" applyAlignment="1">
      <alignment horizontal="center" vertical="center"/>
    </xf>
    <xf numFmtId="0" fontId="0" fillId="24" borderId="23" xfId="0" applyFill="1" applyBorder="1" applyAlignment="1">
      <alignment horizontal="center" vertical="center"/>
    </xf>
    <xf numFmtId="180" fontId="0" fillId="24" borderId="0" xfId="0" applyNumberFormat="1" applyFill="1" applyAlignment="1">
      <alignment horizontal="center" vertical="center"/>
    </xf>
    <xf numFmtId="0" fontId="21" fillId="24" borderId="0" xfId="0" applyFont="1" applyFill="1" applyAlignment="1">
      <alignment horizontal="right" vertical="center"/>
    </xf>
    <xf numFmtId="0" fontId="0" fillId="24" borderId="0" xfId="0" applyFill="1" applyAlignment="1">
      <alignment horizontal="right" vertical="center"/>
    </xf>
    <xf numFmtId="180" fontId="0" fillId="24" borderId="0" xfId="0" applyNumberFormat="1" applyFill="1" applyAlignment="1" applyProtection="1">
      <alignment horizontal="center" vertical="center"/>
      <protection locked="0"/>
    </xf>
    <xf numFmtId="0" fontId="0" fillId="24" borderId="0" xfId="0" applyFill="1" applyAlignment="1">
      <alignment horizontal="center" vertical="center"/>
    </xf>
    <xf numFmtId="0" fontId="0" fillId="24" borderId="18" xfId="0" applyFont="1" applyFill="1" applyBorder="1" applyAlignment="1" applyProtection="1">
      <alignment horizontal="center" vertical="center" shrinkToFit="1"/>
      <protection locked="0"/>
    </xf>
    <xf numFmtId="0" fontId="0" fillId="25" borderId="21" xfId="0" applyFill="1" applyBorder="1" applyAlignment="1">
      <alignment horizontal="distributed" vertical="center"/>
    </xf>
    <xf numFmtId="0" fontId="0" fillId="25" borderId="23" xfId="0" applyFill="1" applyBorder="1" applyAlignment="1">
      <alignment horizontal="distributed" vertical="center"/>
    </xf>
    <xf numFmtId="0" fontId="21" fillId="24" borderId="0" xfId="0" applyFont="1" applyFill="1" applyAlignment="1" applyProtection="1">
      <alignment horizontal="center" vertical="center" shrinkToFit="1"/>
      <protection locked="0"/>
    </xf>
    <xf numFmtId="0" fontId="23" fillId="24" borderId="22" xfId="0" applyFont="1" applyFill="1" applyBorder="1" applyAlignment="1" applyProtection="1">
      <alignment horizontal="left" vertical="center" shrinkToFit="1"/>
      <protection locked="0"/>
    </xf>
    <xf numFmtId="180" fontId="21" fillId="24" borderId="0" xfId="0" applyNumberFormat="1" applyFont="1" applyFill="1" applyAlignment="1" applyProtection="1">
      <alignment horizontal="center" vertical="center" shrinkToFit="1"/>
      <protection locked="0"/>
    </xf>
    <xf numFmtId="180" fontId="21" fillId="24" borderId="0" xfId="0" applyNumberFormat="1" applyFont="1" applyFill="1" applyAlignment="1">
      <alignment horizontal="center" vertical="center"/>
    </xf>
    <xf numFmtId="181" fontId="0" fillId="25" borderId="17" xfId="0" applyNumberFormat="1" applyFill="1" applyBorder="1" applyAlignment="1" applyProtection="1">
      <alignment horizontal="center" vertical="center"/>
      <protection locked="0"/>
    </xf>
    <xf numFmtId="181" fontId="0" fillId="25" borderId="16" xfId="0" applyNumberFormat="1" applyFill="1" applyBorder="1" applyAlignment="1" applyProtection="1">
      <alignment horizontal="center" vertical="center"/>
      <protection locked="0"/>
    </xf>
    <xf numFmtId="181" fontId="0" fillId="25" borderId="18" xfId="0" applyNumberFormat="1" applyFill="1" applyBorder="1" applyAlignment="1" applyProtection="1">
      <alignment horizontal="center" vertical="center"/>
      <protection locked="0"/>
    </xf>
    <xf numFmtId="181" fontId="0" fillId="25" borderId="38" xfId="0" applyNumberFormat="1" applyFill="1" applyBorder="1" applyAlignment="1" applyProtection="1">
      <alignment horizontal="center" vertical="center"/>
      <protection locked="0"/>
    </xf>
    <xf numFmtId="181" fontId="0" fillId="25" borderId="15" xfId="0" applyNumberFormat="1" applyFill="1" applyBorder="1" applyAlignment="1" applyProtection="1">
      <alignment horizontal="center" vertical="center"/>
      <protection locked="0"/>
    </xf>
    <xf numFmtId="181" fontId="0" fillId="25" borderId="33" xfId="0" applyNumberFormat="1" applyFill="1" applyBorder="1" applyAlignment="1" applyProtection="1">
      <alignment horizontal="center" vertical="center"/>
      <protection locked="0"/>
    </xf>
    <xf numFmtId="0" fontId="21" fillId="24" borderId="0" xfId="0" applyFont="1" applyFill="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4"/>
  </sheetPr>
  <dimension ref="A1:T42"/>
  <sheetViews>
    <sheetView tabSelected="1" zoomScalePageLayoutView="0" workbookViewId="0" topLeftCell="A1">
      <selection activeCell="A1" sqref="A1"/>
    </sheetView>
  </sheetViews>
  <sheetFormatPr defaultColWidth="9.00390625" defaultRowHeight="13.5"/>
  <cols>
    <col min="1" max="1" width="10.375" style="1" customWidth="1"/>
    <col min="2" max="2" width="6.25390625" style="1" customWidth="1"/>
    <col min="3" max="11" width="4.875" style="1" customWidth="1"/>
    <col min="12" max="12" width="5.00390625" style="1" customWidth="1"/>
    <col min="13" max="17" width="4.875" style="1" customWidth="1"/>
    <col min="18" max="18" width="5.00390625" style="1" customWidth="1"/>
    <col min="19" max="16384" width="9.00390625" style="1" customWidth="1"/>
  </cols>
  <sheetData>
    <row r="1" spans="1:18" ht="27" customHeight="1">
      <c r="A1" s="18" t="s">
        <v>54</v>
      </c>
      <c r="B1" s="105" t="s">
        <v>28</v>
      </c>
      <c r="C1" s="105"/>
      <c r="D1" s="105"/>
      <c r="E1" s="105"/>
      <c r="F1" s="105"/>
      <c r="G1" s="105"/>
      <c r="H1" s="19" t="s">
        <v>2</v>
      </c>
      <c r="I1" s="20">
        <v>1</v>
      </c>
      <c r="J1" s="21" t="s">
        <v>3</v>
      </c>
      <c r="K1" s="22">
        <v>2022</v>
      </c>
      <c r="L1" s="23" t="s">
        <v>4</v>
      </c>
      <c r="M1" s="24">
        <v>10</v>
      </c>
      <c r="N1" s="23" t="s">
        <v>0</v>
      </c>
      <c r="O1" s="24">
        <v>8</v>
      </c>
      <c r="P1" s="19" t="s">
        <v>5</v>
      </c>
      <c r="Q1" s="25" t="s">
        <v>47</v>
      </c>
      <c r="R1" s="26" t="s">
        <v>6</v>
      </c>
    </row>
    <row r="2" ht="5.25" customHeight="1"/>
    <row r="3" spans="1:18" ht="18.75" customHeight="1">
      <c r="A3" s="27" t="s">
        <v>29</v>
      </c>
      <c r="K3" s="98" t="s">
        <v>7</v>
      </c>
      <c r="L3" s="98"/>
      <c r="M3" s="104" t="s">
        <v>33</v>
      </c>
      <c r="N3" s="104"/>
      <c r="O3" s="104"/>
      <c r="P3" s="104"/>
      <c r="Q3" s="104"/>
      <c r="R3" s="28" t="s">
        <v>8</v>
      </c>
    </row>
    <row r="4" spans="1:20" s="31" customFormat="1" ht="18.75" customHeight="1">
      <c r="A4" s="29"/>
      <c r="B4" s="30">
        <v>1</v>
      </c>
      <c r="C4" s="3" t="s">
        <v>1</v>
      </c>
      <c r="D4" s="1"/>
      <c r="E4" s="97" t="s">
        <v>30</v>
      </c>
      <c r="F4" s="97"/>
      <c r="G4" s="100" t="s">
        <v>9</v>
      </c>
      <c r="H4" s="100"/>
      <c r="I4" s="106">
        <v>0.4152777777777778</v>
      </c>
      <c r="J4" s="106"/>
      <c r="K4" s="100" t="s">
        <v>10</v>
      </c>
      <c r="L4" s="100"/>
      <c r="M4" s="106">
        <v>0.48333333333333334</v>
      </c>
      <c r="N4" s="106"/>
      <c r="O4" s="100" t="s">
        <v>11</v>
      </c>
      <c r="P4" s="100"/>
      <c r="Q4" s="107">
        <f>SUM(M4-I4)</f>
        <v>0.06805555555555554</v>
      </c>
      <c r="R4" s="107"/>
      <c r="T4" s="32"/>
    </row>
    <row r="5" spans="8:18" ht="7.5" customHeight="1">
      <c r="H5" s="4"/>
      <c r="I5" s="4"/>
      <c r="J5" s="33"/>
      <c r="K5" s="4"/>
      <c r="L5" s="4"/>
      <c r="M5" s="33"/>
      <c r="N5" s="33"/>
      <c r="O5" s="4"/>
      <c r="P5" s="4"/>
      <c r="Q5" s="33"/>
      <c r="R5" s="33"/>
    </row>
    <row r="6" spans="1:18" ht="21" customHeight="1">
      <c r="A6" s="102" t="s">
        <v>19</v>
      </c>
      <c r="B6" s="103"/>
      <c r="C6" s="34" t="s">
        <v>34</v>
      </c>
      <c r="D6" s="35" t="s">
        <v>35</v>
      </c>
      <c r="E6" s="36" t="s">
        <v>36</v>
      </c>
      <c r="F6" s="34" t="s">
        <v>37</v>
      </c>
      <c r="G6" s="35" t="s">
        <v>38</v>
      </c>
      <c r="H6" s="36" t="s">
        <v>39</v>
      </c>
      <c r="I6" s="34" t="s">
        <v>40</v>
      </c>
      <c r="J6" s="35" t="s">
        <v>41</v>
      </c>
      <c r="K6" s="36" t="s">
        <v>42</v>
      </c>
      <c r="L6" s="37" t="s">
        <v>22</v>
      </c>
      <c r="M6" s="38" t="s">
        <v>23</v>
      </c>
      <c r="N6" s="39" t="s">
        <v>24</v>
      </c>
      <c r="O6" s="40" t="s">
        <v>25</v>
      </c>
      <c r="P6" s="38" t="s">
        <v>26</v>
      </c>
      <c r="Q6" s="41" t="s">
        <v>27</v>
      </c>
      <c r="R6" s="42" t="s">
        <v>20</v>
      </c>
    </row>
    <row r="7" spans="1:18" ht="27.75" customHeight="1">
      <c r="A7" s="91" t="s">
        <v>98</v>
      </c>
      <c r="B7" s="92"/>
      <c r="C7" s="14">
        <v>0</v>
      </c>
      <c r="D7" s="15">
        <v>0</v>
      </c>
      <c r="E7" s="16">
        <v>0</v>
      </c>
      <c r="F7" s="14">
        <v>0</v>
      </c>
      <c r="G7" s="15">
        <v>0</v>
      </c>
      <c r="H7" s="16">
        <v>0</v>
      </c>
      <c r="I7" s="14">
        <v>0</v>
      </c>
      <c r="J7" s="15">
        <v>0</v>
      </c>
      <c r="K7" s="16">
        <v>0</v>
      </c>
      <c r="L7" s="5"/>
      <c r="M7" s="6"/>
      <c r="N7" s="7"/>
      <c r="O7" s="5"/>
      <c r="P7" s="6"/>
      <c r="Q7" s="7"/>
      <c r="R7" s="17">
        <f>SUM(C7:Q7)</f>
        <v>0</v>
      </c>
    </row>
    <row r="8" spans="1:18" ht="27.75" customHeight="1">
      <c r="A8" s="91" t="s">
        <v>49</v>
      </c>
      <c r="B8" s="92"/>
      <c r="C8" s="14">
        <v>1</v>
      </c>
      <c r="D8" s="15">
        <v>0</v>
      </c>
      <c r="E8" s="16">
        <v>0</v>
      </c>
      <c r="F8" s="14">
        <v>0</v>
      </c>
      <c r="G8" s="15">
        <v>2</v>
      </c>
      <c r="H8" s="16">
        <v>1</v>
      </c>
      <c r="I8" s="14">
        <v>0</v>
      </c>
      <c r="J8" s="15">
        <v>0</v>
      </c>
      <c r="K8" s="52" t="s">
        <v>21</v>
      </c>
      <c r="L8" s="5"/>
      <c r="M8" s="6"/>
      <c r="N8" s="7"/>
      <c r="O8" s="5"/>
      <c r="P8" s="6"/>
      <c r="Q8" s="7"/>
      <c r="R8" s="17">
        <f>SUM(C8:Q8)</f>
        <v>4</v>
      </c>
    </row>
    <row r="9" spans="1:18" ht="21" customHeight="1">
      <c r="A9" s="102" t="s">
        <v>19</v>
      </c>
      <c r="B9" s="103"/>
      <c r="C9" s="93" t="s">
        <v>12</v>
      </c>
      <c r="D9" s="94"/>
      <c r="E9" s="94"/>
      <c r="F9" s="94"/>
      <c r="G9" s="94"/>
      <c r="H9" s="90"/>
      <c r="I9" s="89" t="s">
        <v>13</v>
      </c>
      <c r="J9" s="95"/>
      <c r="K9" s="93" t="s">
        <v>14</v>
      </c>
      <c r="L9" s="90"/>
      <c r="M9" s="89" t="s">
        <v>15</v>
      </c>
      <c r="N9" s="90"/>
      <c r="O9" s="89" t="s">
        <v>16</v>
      </c>
      <c r="P9" s="94"/>
      <c r="Q9" s="94"/>
      <c r="R9" s="95"/>
    </row>
    <row r="10" spans="1:18" ht="16.5" customHeight="1">
      <c r="A10" s="83" t="str">
        <f>A7</f>
        <v>神戸国際大附</v>
      </c>
      <c r="B10" s="84"/>
      <c r="C10" s="43" t="s">
        <v>17</v>
      </c>
      <c r="D10" s="87" t="s">
        <v>92</v>
      </c>
      <c r="E10" s="88"/>
      <c r="F10" s="44">
        <v>4</v>
      </c>
      <c r="G10" s="87"/>
      <c r="H10" s="67"/>
      <c r="I10" s="66" t="s">
        <v>93</v>
      </c>
      <c r="J10" s="77"/>
      <c r="K10" s="77"/>
      <c r="L10" s="88"/>
      <c r="M10" s="66"/>
      <c r="N10" s="67"/>
      <c r="O10" s="87"/>
      <c r="P10" s="88"/>
      <c r="Q10" s="66"/>
      <c r="R10" s="77"/>
    </row>
    <row r="11" spans="1:18" ht="16.5" customHeight="1">
      <c r="A11" s="83"/>
      <c r="B11" s="84"/>
      <c r="C11" s="45">
        <v>2</v>
      </c>
      <c r="D11" s="64"/>
      <c r="E11" s="65"/>
      <c r="F11" s="46">
        <v>5</v>
      </c>
      <c r="G11" s="64"/>
      <c r="H11" s="78"/>
      <c r="I11" s="79"/>
      <c r="J11" s="80"/>
      <c r="K11" s="80"/>
      <c r="L11" s="65"/>
      <c r="M11" s="79"/>
      <c r="N11" s="78"/>
      <c r="O11" s="64"/>
      <c r="P11" s="65"/>
      <c r="Q11" s="79"/>
      <c r="R11" s="80"/>
    </row>
    <row r="12" spans="1:18" ht="16.5" customHeight="1">
      <c r="A12" s="85"/>
      <c r="B12" s="86"/>
      <c r="C12" s="47">
        <v>3</v>
      </c>
      <c r="D12" s="63"/>
      <c r="E12" s="61"/>
      <c r="F12" s="48">
        <v>6</v>
      </c>
      <c r="G12" s="63"/>
      <c r="H12" s="62"/>
      <c r="I12" s="59"/>
      <c r="J12" s="60"/>
      <c r="K12" s="60"/>
      <c r="L12" s="61"/>
      <c r="M12" s="59"/>
      <c r="N12" s="62"/>
      <c r="O12" s="63"/>
      <c r="P12" s="61"/>
      <c r="Q12" s="59"/>
      <c r="R12" s="60"/>
    </row>
    <row r="13" spans="1:18" ht="16.5" customHeight="1">
      <c r="A13" s="81" t="str">
        <f>A8</f>
        <v>報徳学園</v>
      </c>
      <c r="B13" s="82"/>
      <c r="C13" s="43" t="s">
        <v>17</v>
      </c>
      <c r="D13" s="87" t="s">
        <v>94</v>
      </c>
      <c r="E13" s="88"/>
      <c r="F13" s="44">
        <v>4</v>
      </c>
      <c r="G13" s="87"/>
      <c r="H13" s="67"/>
      <c r="I13" s="66" t="s">
        <v>58</v>
      </c>
      <c r="J13" s="77"/>
      <c r="K13" s="77"/>
      <c r="L13" s="88"/>
      <c r="M13" s="66" t="s">
        <v>95</v>
      </c>
      <c r="N13" s="67"/>
      <c r="O13" s="87"/>
      <c r="P13" s="88"/>
      <c r="Q13" s="66"/>
      <c r="R13" s="77"/>
    </row>
    <row r="14" spans="1:18" ht="16.5" customHeight="1">
      <c r="A14" s="83"/>
      <c r="B14" s="84"/>
      <c r="C14" s="45">
        <v>2</v>
      </c>
      <c r="D14" s="64"/>
      <c r="E14" s="65"/>
      <c r="F14" s="46">
        <v>5</v>
      </c>
      <c r="G14" s="64"/>
      <c r="H14" s="78"/>
      <c r="I14" s="79"/>
      <c r="J14" s="80"/>
      <c r="K14" s="80"/>
      <c r="L14" s="65"/>
      <c r="M14" s="79"/>
      <c r="N14" s="78"/>
      <c r="O14" s="64"/>
      <c r="P14" s="65"/>
      <c r="Q14" s="79"/>
      <c r="R14" s="80"/>
    </row>
    <row r="15" spans="1:18" ht="16.5" customHeight="1">
      <c r="A15" s="85"/>
      <c r="B15" s="86"/>
      <c r="C15" s="47">
        <v>3</v>
      </c>
      <c r="D15" s="63"/>
      <c r="E15" s="61"/>
      <c r="F15" s="48">
        <v>6</v>
      </c>
      <c r="G15" s="63"/>
      <c r="H15" s="62"/>
      <c r="I15" s="59"/>
      <c r="J15" s="60"/>
      <c r="K15" s="60"/>
      <c r="L15" s="61"/>
      <c r="M15" s="59"/>
      <c r="N15" s="62"/>
      <c r="O15" s="63"/>
      <c r="P15" s="61"/>
      <c r="Q15" s="59"/>
      <c r="R15" s="60"/>
    </row>
    <row r="16" spans="9:18" ht="11.25" customHeight="1">
      <c r="I16" s="9"/>
      <c r="K16" s="9"/>
      <c r="L16" s="9"/>
      <c r="M16" s="9"/>
      <c r="N16" s="9"/>
      <c r="O16" s="9"/>
      <c r="P16" s="9"/>
      <c r="Q16" s="9"/>
      <c r="R16" s="9"/>
    </row>
    <row r="17" spans="1:18" ht="18.75" customHeight="1">
      <c r="A17" s="2"/>
      <c r="B17" s="30">
        <v>1</v>
      </c>
      <c r="C17" s="3" t="s">
        <v>1</v>
      </c>
      <c r="E17" s="97" t="s">
        <v>31</v>
      </c>
      <c r="F17" s="97"/>
      <c r="G17" s="98" t="s">
        <v>9</v>
      </c>
      <c r="H17" s="98"/>
      <c r="I17" s="99">
        <v>0.5194444444444445</v>
      </c>
      <c r="J17" s="99"/>
      <c r="K17" s="100" t="s">
        <v>10</v>
      </c>
      <c r="L17" s="100"/>
      <c r="M17" s="99">
        <v>0.5979166666666667</v>
      </c>
      <c r="N17" s="99"/>
      <c r="O17" s="100" t="s">
        <v>11</v>
      </c>
      <c r="P17" s="100"/>
      <c r="Q17" s="96">
        <f>SUM(M17-I17)</f>
        <v>0.07847222222222217</v>
      </c>
      <c r="R17" s="96"/>
    </row>
    <row r="18" spans="8:18" ht="7.5" customHeight="1">
      <c r="H18" s="4"/>
      <c r="I18" s="4"/>
      <c r="J18" s="33"/>
      <c r="K18" s="4"/>
      <c r="L18" s="4"/>
      <c r="M18" s="33"/>
      <c r="N18" s="33"/>
      <c r="O18" s="4"/>
      <c r="P18" s="4"/>
      <c r="Q18" s="33"/>
      <c r="R18" s="33"/>
    </row>
    <row r="19" spans="1:18" ht="21" customHeight="1">
      <c r="A19" s="102" t="s">
        <v>19</v>
      </c>
      <c r="B19" s="103"/>
      <c r="C19" s="34" t="s">
        <v>34</v>
      </c>
      <c r="D19" s="35" t="s">
        <v>35</v>
      </c>
      <c r="E19" s="36" t="s">
        <v>36</v>
      </c>
      <c r="F19" s="34" t="s">
        <v>37</v>
      </c>
      <c r="G19" s="35" t="s">
        <v>38</v>
      </c>
      <c r="H19" s="36" t="s">
        <v>39</v>
      </c>
      <c r="I19" s="34" t="s">
        <v>40</v>
      </c>
      <c r="J19" s="35" t="s">
        <v>41</v>
      </c>
      <c r="K19" s="36" t="s">
        <v>42</v>
      </c>
      <c r="L19" s="37" t="s">
        <v>22</v>
      </c>
      <c r="M19" s="38" t="s">
        <v>23</v>
      </c>
      <c r="N19" s="39" t="s">
        <v>24</v>
      </c>
      <c r="O19" s="40" t="s">
        <v>25</v>
      </c>
      <c r="P19" s="38" t="s">
        <v>26</v>
      </c>
      <c r="Q19" s="41" t="s">
        <v>27</v>
      </c>
      <c r="R19" s="42" t="s">
        <v>20</v>
      </c>
    </row>
    <row r="20" spans="1:18" ht="27.75" customHeight="1">
      <c r="A20" s="91" t="s">
        <v>53</v>
      </c>
      <c r="B20" s="92"/>
      <c r="C20" s="14">
        <v>1</v>
      </c>
      <c r="D20" s="15">
        <v>1</v>
      </c>
      <c r="E20" s="16">
        <v>0</v>
      </c>
      <c r="F20" s="14">
        <v>0</v>
      </c>
      <c r="G20" s="15">
        <v>0</v>
      </c>
      <c r="H20" s="16">
        <v>1</v>
      </c>
      <c r="I20" s="14">
        <v>0</v>
      </c>
      <c r="J20" s="15">
        <v>0</v>
      </c>
      <c r="K20" s="16">
        <v>0</v>
      </c>
      <c r="L20" s="5"/>
      <c r="M20" s="6"/>
      <c r="N20" s="7"/>
      <c r="O20" s="5"/>
      <c r="P20" s="6"/>
      <c r="Q20" s="7"/>
      <c r="R20" s="17">
        <f>SUM(C20:Q20)</f>
        <v>3</v>
      </c>
    </row>
    <row r="21" spans="1:18" ht="27.75" customHeight="1">
      <c r="A21" s="91" t="s">
        <v>44</v>
      </c>
      <c r="B21" s="92"/>
      <c r="C21" s="14">
        <v>0</v>
      </c>
      <c r="D21" s="15">
        <v>0</v>
      </c>
      <c r="E21" s="16">
        <v>0</v>
      </c>
      <c r="F21" s="14">
        <v>0</v>
      </c>
      <c r="G21" s="15">
        <v>0</v>
      </c>
      <c r="H21" s="16">
        <v>1</v>
      </c>
      <c r="I21" s="14">
        <v>0</v>
      </c>
      <c r="J21" s="15">
        <v>0</v>
      </c>
      <c r="K21" s="16">
        <v>0</v>
      </c>
      <c r="L21" s="5"/>
      <c r="M21" s="6"/>
      <c r="N21" s="7"/>
      <c r="O21" s="5"/>
      <c r="P21" s="6"/>
      <c r="Q21" s="7"/>
      <c r="R21" s="17">
        <f>SUM(C21:Q21)</f>
        <v>1</v>
      </c>
    </row>
    <row r="22" spans="1:18" ht="21" customHeight="1">
      <c r="A22" s="102" t="s">
        <v>19</v>
      </c>
      <c r="B22" s="103"/>
      <c r="C22" s="93" t="s">
        <v>67</v>
      </c>
      <c r="D22" s="94"/>
      <c r="E22" s="94"/>
      <c r="F22" s="94"/>
      <c r="G22" s="94"/>
      <c r="H22" s="90"/>
      <c r="I22" s="89" t="s">
        <v>13</v>
      </c>
      <c r="J22" s="95"/>
      <c r="K22" s="93" t="s">
        <v>14</v>
      </c>
      <c r="L22" s="90"/>
      <c r="M22" s="89" t="s">
        <v>15</v>
      </c>
      <c r="N22" s="90"/>
      <c r="O22" s="89" t="s">
        <v>16</v>
      </c>
      <c r="P22" s="94"/>
      <c r="Q22" s="94"/>
      <c r="R22" s="95"/>
    </row>
    <row r="23" spans="1:18" ht="16.5" customHeight="1">
      <c r="A23" s="83" t="str">
        <f>A20</f>
        <v>育　　英</v>
      </c>
      <c r="B23" s="84"/>
      <c r="C23" s="43" t="s">
        <v>17</v>
      </c>
      <c r="D23" s="87" t="s">
        <v>70</v>
      </c>
      <c r="E23" s="88"/>
      <c r="F23" s="44">
        <v>4</v>
      </c>
      <c r="G23" s="87"/>
      <c r="H23" s="67"/>
      <c r="I23" s="66" t="s">
        <v>71</v>
      </c>
      <c r="J23" s="77"/>
      <c r="K23" s="77"/>
      <c r="L23" s="88"/>
      <c r="M23" s="66"/>
      <c r="N23" s="67"/>
      <c r="O23" s="101"/>
      <c r="P23" s="88"/>
      <c r="Q23" s="66"/>
      <c r="R23" s="77"/>
    </row>
    <row r="24" spans="1:18" ht="16.5" customHeight="1">
      <c r="A24" s="83"/>
      <c r="B24" s="84"/>
      <c r="C24" s="45">
        <v>2</v>
      </c>
      <c r="D24" s="64"/>
      <c r="E24" s="65"/>
      <c r="F24" s="46">
        <v>5</v>
      </c>
      <c r="G24" s="64"/>
      <c r="H24" s="78"/>
      <c r="I24" s="79"/>
      <c r="J24" s="80"/>
      <c r="K24" s="80"/>
      <c r="L24" s="65"/>
      <c r="M24" s="79"/>
      <c r="N24" s="78"/>
      <c r="O24" s="64"/>
      <c r="P24" s="65"/>
      <c r="Q24" s="79"/>
      <c r="R24" s="80"/>
    </row>
    <row r="25" spans="1:18" ht="16.5" customHeight="1">
      <c r="A25" s="85"/>
      <c r="B25" s="86"/>
      <c r="C25" s="47">
        <v>3</v>
      </c>
      <c r="D25" s="63"/>
      <c r="E25" s="61"/>
      <c r="F25" s="48">
        <v>6</v>
      </c>
      <c r="G25" s="63"/>
      <c r="H25" s="62"/>
      <c r="I25" s="59"/>
      <c r="J25" s="60"/>
      <c r="K25" s="60"/>
      <c r="L25" s="61"/>
      <c r="M25" s="59"/>
      <c r="N25" s="62"/>
      <c r="O25" s="63"/>
      <c r="P25" s="61"/>
      <c r="Q25" s="59"/>
      <c r="R25" s="60"/>
    </row>
    <row r="26" spans="1:18" ht="16.5" customHeight="1">
      <c r="A26" s="81" t="str">
        <f>A21</f>
        <v>篠山鳳鳴</v>
      </c>
      <c r="B26" s="82"/>
      <c r="C26" s="43" t="s">
        <v>17</v>
      </c>
      <c r="D26" s="87" t="s">
        <v>46</v>
      </c>
      <c r="E26" s="88"/>
      <c r="F26" s="44">
        <v>4</v>
      </c>
      <c r="G26" s="87"/>
      <c r="H26" s="67"/>
      <c r="I26" s="66" t="s">
        <v>96</v>
      </c>
      <c r="J26" s="77"/>
      <c r="K26" s="77"/>
      <c r="L26" s="88"/>
      <c r="M26" s="66"/>
      <c r="N26" s="67"/>
      <c r="O26" s="87"/>
      <c r="P26" s="88"/>
      <c r="Q26" s="66"/>
      <c r="R26" s="77"/>
    </row>
    <row r="27" spans="1:18" ht="16.5" customHeight="1">
      <c r="A27" s="83"/>
      <c r="B27" s="84"/>
      <c r="C27" s="45">
        <v>2</v>
      </c>
      <c r="D27" s="64" t="s">
        <v>97</v>
      </c>
      <c r="E27" s="65"/>
      <c r="F27" s="46">
        <v>5</v>
      </c>
      <c r="G27" s="64"/>
      <c r="H27" s="78"/>
      <c r="I27" s="79"/>
      <c r="J27" s="80"/>
      <c r="K27" s="80"/>
      <c r="L27" s="65"/>
      <c r="M27" s="79"/>
      <c r="N27" s="78"/>
      <c r="O27" s="64"/>
      <c r="P27" s="65"/>
      <c r="Q27" s="79"/>
      <c r="R27" s="80"/>
    </row>
    <row r="28" spans="1:18" ht="16.5" customHeight="1">
      <c r="A28" s="85"/>
      <c r="B28" s="86"/>
      <c r="C28" s="47">
        <v>3</v>
      </c>
      <c r="D28" s="63"/>
      <c r="E28" s="61"/>
      <c r="F28" s="48">
        <v>6</v>
      </c>
      <c r="G28" s="63"/>
      <c r="H28" s="62"/>
      <c r="I28" s="59"/>
      <c r="J28" s="60"/>
      <c r="K28" s="60"/>
      <c r="L28" s="61"/>
      <c r="M28" s="59"/>
      <c r="N28" s="62"/>
      <c r="O28" s="63"/>
      <c r="P28" s="61"/>
      <c r="Q28" s="59"/>
      <c r="R28" s="60"/>
    </row>
    <row r="29" spans="9:18" ht="11.25" customHeight="1">
      <c r="I29" s="9"/>
      <c r="K29" s="9"/>
      <c r="L29" s="9"/>
      <c r="M29" s="9"/>
      <c r="N29" s="9"/>
      <c r="O29" s="9"/>
      <c r="P29" s="9"/>
      <c r="Q29" s="9"/>
      <c r="R29" s="9"/>
    </row>
    <row r="30" spans="1:3" ht="12.75" customHeight="1">
      <c r="A30" s="71" t="s">
        <v>18</v>
      </c>
      <c r="B30" s="71"/>
      <c r="C30" s="71"/>
    </row>
    <row r="31" spans="1:18" ht="5.25" customHeight="1">
      <c r="A31" s="10"/>
      <c r="B31" s="11"/>
      <c r="C31" s="11"/>
      <c r="D31" s="9"/>
      <c r="E31" s="9"/>
      <c r="F31" s="9"/>
      <c r="G31" s="9"/>
      <c r="H31" s="9"/>
      <c r="I31" s="9"/>
      <c r="J31" s="9"/>
      <c r="K31" s="9"/>
      <c r="L31" s="9"/>
      <c r="M31" s="9"/>
      <c r="N31" s="9"/>
      <c r="O31" s="9"/>
      <c r="P31" s="9"/>
      <c r="Q31" s="9"/>
      <c r="R31" s="12"/>
    </row>
    <row r="32" spans="1:18" ht="15" customHeight="1">
      <c r="A32" s="56"/>
      <c r="B32" s="53"/>
      <c r="C32" s="53"/>
      <c r="D32" s="53"/>
      <c r="E32" s="53"/>
      <c r="G32" s="49"/>
      <c r="H32" s="72"/>
      <c r="I32" s="72"/>
      <c r="J32" s="72"/>
      <c r="K32" s="72"/>
      <c r="L32" s="72"/>
      <c r="M32" s="72"/>
      <c r="N32" s="72"/>
      <c r="O32" s="72"/>
      <c r="P32" s="72"/>
      <c r="Q32" s="72"/>
      <c r="R32" s="57"/>
    </row>
    <row r="33" spans="1:18" ht="15.75" customHeight="1">
      <c r="A33" s="73" t="s">
        <v>101</v>
      </c>
      <c r="B33" s="74"/>
      <c r="C33" s="74"/>
      <c r="D33" s="74"/>
      <c r="E33" s="74"/>
      <c r="F33" s="74"/>
      <c r="G33" s="74"/>
      <c r="H33" s="74"/>
      <c r="I33" s="74"/>
      <c r="J33" s="74"/>
      <c r="K33" s="74"/>
      <c r="L33" s="74"/>
      <c r="M33" s="74"/>
      <c r="N33" s="74"/>
      <c r="O33" s="74"/>
      <c r="P33" s="74"/>
      <c r="Q33" s="74"/>
      <c r="R33" s="75"/>
    </row>
    <row r="34" spans="1:18" ht="15" customHeight="1">
      <c r="A34" s="58"/>
      <c r="B34" s="53"/>
      <c r="C34" s="53"/>
      <c r="D34" s="53"/>
      <c r="E34" s="53"/>
      <c r="G34" s="49"/>
      <c r="H34" s="76"/>
      <c r="I34" s="76"/>
      <c r="J34" s="76"/>
      <c r="K34" s="76"/>
      <c r="L34" s="72"/>
      <c r="M34" s="72"/>
      <c r="N34" s="72"/>
      <c r="O34" s="72"/>
      <c r="P34" s="72"/>
      <c r="Q34" s="72"/>
      <c r="R34" s="57"/>
    </row>
    <row r="35" spans="1:18" ht="8.25" customHeight="1">
      <c r="A35" s="68"/>
      <c r="B35" s="69"/>
      <c r="C35" s="50"/>
      <c r="D35" s="50"/>
      <c r="E35" s="50"/>
      <c r="F35" s="50"/>
      <c r="G35" s="70"/>
      <c r="H35" s="70"/>
      <c r="I35" s="8"/>
      <c r="J35" s="13"/>
      <c r="K35" s="8"/>
      <c r="L35" s="8"/>
      <c r="M35" s="8"/>
      <c r="N35" s="8"/>
      <c r="O35" s="8"/>
      <c r="P35" s="50"/>
      <c r="Q35" s="50"/>
      <c r="R35" s="51"/>
    </row>
    <row r="36" ht="7.5" customHeight="1"/>
    <row r="37" ht="13.5"/>
    <row r="42" ht="13.5">
      <c r="I42" s="4"/>
    </row>
  </sheetData>
  <sheetProtection/>
  <mergeCells count="133">
    <mergeCell ref="Q24:R24"/>
    <mergeCell ref="A26:B28"/>
    <mergeCell ref="O17:P17"/>
    <mergeCell ref="Q17:R17"/>
    <mergeCell ref="A19:B19"/>
    <mergeCell ref="C22:H22"/>
    <mergeCell ref="I22:J22"/>
    <mergeCell ref="K22:L22"/>
    <mergeCell ref="M22:N22"/>
    <mergeCell ref="I17:J17"/>
    <mergeCell ref="K17:L17"/>
    <mergeCell ref="M17:N17"/>
    <mergeCell ref="K13:L13"/>
    <mergeCell ref="D13:E13"/>
    <mergeCell ref="G13:H13"/>
    <mergeCell ref="A10:B12"/>
    <mergeCell ref="D10:E10"/>
    <mergeCell ref="G10:H10"/>
    <mergeCell ref="O10:P10"/>
    <mergeCell ref="Q10:R10"/>
    <mergeCell ref="K9:L9"/>
    <mergeCell ref="M9:N9"/>
    <mergeCell ref="I10:J10"/>
    <mergeCell ref="K10:L10"/>
    <mergeCell ref="B1:G1"/>
    <mergeCell ref="E4:F4"/>
    <mergeCell ref="G4:H4"/>
    <mergeCell ref="I4:J4"/>
    <mergeCell ref="K4:L4"/>
    <mergeCell ref="M4:N4"/>
    <mergeCell ref="I9:J9"/>
    <mergeCell ref="K3:L3"/>
    <mergeCell ref="M3:Q3"/>
    <mergeCell ref="O4:P4"/>
    <mergeCell ref="Q4:R4"/>
    <mergeCell ref="O9:R9"/>
    <mergeCell ref="M10:N10"/>
    <mergeCell ref="D11:E11"/>
    <mergeCell ref="G11:H11"/>
    <mergeCell ref="I11:J11"/>
    <mergeCell ref="K11:L11"/>
    <mergeCell ref="A6:B6"/>
    <mergeCell ref="A7:B7"/>
    <mergeCell ref="A8:B8"/>
    <mergeCell ref="A9:B9"/>
    <mergeCell ref="C9:H9"/>
    <mergeCell ref="O11:P11"/>
    <mergeCell ref="Q11:R11"/>
    <mergeCell ref="Q12:R12"/>
    <mergeCell ref="M11:N11"/>
    <mergeCell ref="O12:P12"/>
    <mergeCell ref="D12:E12"/>
    <mergeCell ref="G12:H12"/>
    <mergeCell ref="I12:J12"/>
    <mergeCell ref="K12:L12"/>
    <mergeCell ref="M12:N12"/>
    <mergeCell ref="Q13:R13"/>
    <mergeCell ref="D14:E14"/>
    <mergeCell ref="G14:H14"/>
    <mergeCell ref="I14:J14"/>
    <mergeCell ref="K14:L14"/>
    <mergeCell ref="Q14:R14"/>
    <mergeCell ref="I13:J13"/>
    <mergeCell ref="M14:N14"/>
    <mergeCell ref="O14:P14"/>
    <mergeCell ref="G25:H25"/>
    <mergeCell ref="I25:J25"/>
    <mergeCell ref="M15:N15"/>
    <mergeCell ref="A20:B20"/>
    <mergeCell ref="O15:P15"/>
    <mergeCell ref="Q15:R15"/>
    <mergeCell ref="O22:R22"/>
    <mergeCell ref="A13:B15"/>
    <mergeCell ref="E17:F17"/>
    <mergeCell ref="G17:H17"/>
    <mergeCell ref="K23:L23"/>
    <mergeCell ref="I23:J23"/>
    <mergeCell ref="G27:H27"/>
    <mergeCell ref="I27:J27"/>
    <mergeCell ref="D15:E15"/>
    <mergeCell ref="G15:H15"/>
    <mergeCell ref="I15:J15"/>
    <mergeCell ref="K15:L15"/>
    <mergeCell ref="D24:E24"/>
    <mergeCell ref="G24:H24"/>
    <mergeCell ref="Q23:R23"/>
    <mergeCell ref="Q25:R25"/>
    <mergeCell ref="I24:J24"/>
    <mergeCell ref="K24:L24"/>
    <mergeCell ref="M24:N24"/>
    <mergeCell ref="A21:B21"/>
    <mergeCell ref="A22:B22"/>
    <mergeCell ref="A23:B25"/>
    <mergeCell ref="D23:E23"/>
    <mergeCell ref="G23:H23"/>
    <mergeCell ref="M26:N26"/>
    <mergeCell ref="O26:P26"/>
    <mergeCell ref="M25:N25"/>
    <mergeCell ref="M23:N23"/>
    <mergeCell ref="O23:P23"/>
    <mergeCell ref="O24:P24"/>
    <mergeCell ref="O25:P25"/>
    <mergeCell ref="Q26:R26"/>
    <mergeCell ref="D25:E25"/>
    <mergeCell ref="K25:L25"/>
    <mergeCell ref="Q27:R27"/>
    <mergeCell ref="D28:E28"/>
    <mergeCell ref="G28:H28"/>
    <mergeCell ref="I28:J28"/>
    <mergeCell ref="K28:L28"/>
    <mergeCell ref="Q28:R28"/>
    <mergeCell ref="M28:N28"/>
    <mergeCell ref="O28:P28"/>
    <mergeCell ref="K27:L27"/>
    <mergeCell ref="D27:E27"/>
    <mergeCell ref="D26:E26"/>
    <mergeCell ref="G26:H26"/>
    <mergeCell ref="I26:J26"/>
    <mergeCell ref="K26:L26"/>
    <mergeCell ref="M13:N13"/>
    <mergeCell ref="O13:P13"/>
    <mergeCell ref="M27:N27"/>
    <mergeCell ref="O27:P27"/>
    <mergeCell ref="A35:B35"/>
    <mergeCell ref="G35:H35"/>
    <mergeCell ref="A30:C30"/>
    <mergeCell ref="H32:K32"/>
    <mergeCell ref="L32:M32"/>
    <mergeCell ref="A33:R33"/>
    <mergeCell ref="N32:Q32"/>
    <mergeCell ref="H34:K34"/>
    <mergeCell ref="L34:M34"/>
    <mergeCell ref="N34:Q34"/>
  </mergeCells>
  <conditionalFormatting sqref="J7:K8">
    <cfRule type="cellIs" priority="2" dxfId="87" operator="greaterThan" stopIfTrue="1">
      <formula>0</formula>
    </cfRule>
  </conditionalFormatting>
  <conditionalFormatting sqref="I7:I8">
    <cfRule type="cellIs" priority="3" dxfId="87" operator="greaterThan" stopIfTrue="1">
      <formula>0</formula>
    </cfRule>
  </conditionalFormatting>
  <conditionalFormatting sqref="C7:C8">
    <cfRule type="cellIs" priority="4" dxfId="87" operator="greaterThan" stopIfTrue="1">
      <formula>0</formula>
    </cfRule>
  </conditionalFormatting>
  <conditionalFormatting sqref="D7:E8">
    <cfRule type="cellIs" priority="5" dxfId="87" operator="greaterThan" stopIfTrue="1">
      <formula>0</formula>
    </cfRule>
  </conditionalFormatting>
  <conditionalFormatting sqref="F7:F8">
    <cfRule type="cellIs" priority="6" dxfId="87" operator="greaterThan" stopIfTrue="1">
      <formula>0</formula>
    </cfRule>
  </conditionalFormatting>
  <conditionalFormatting sqref="G7:H8">
    <cfRule type="cellIs" priority="7" dxfId="87" operator="greaterThan" stopIfTrue="1">
      <formula>0</formula>
    </cfRule>
  </conditionalFormatting>
  <conditionalFormatting sqref="A7:B7 R20 R7">
    <cfRule type="expression" priority="8" dxfId="87" stopIfTrue="1">
      <formula>$R7&gt;$R8</formula>
    </cfRule>
  </conditionalFormatting>
  <conditionalFormatting sqref="A8:B8">
    <cfRule type="expression" priority="9" dxfId="87" stopIfTrue="1">
      <formula>$R7&lt;$R8</formula>
    </cfRule>
  </conditionalFormatting>
  <conditionalFormatting sqref="J20:K20 J21">
    <cfRule type="cellIs" priority="13" dxfId="87" operator="greaterThan" stopIfTrue="1">
      <formula>0</formula>
    </cfRule>
  </conditionalFormatting>
  <conditionalFormatting sqref="I20:I21">
    <cfRule type="cellIs" priority="14" dxfId="87" operator="greaterThan" stopIfTrue="1">
      <formula>0</formula>
    </cfRule>
  </conditionalFormatting>
  <conditionalFormatting sqref="C20:C21">
    <cfRule type="cellIs" priority="15" dxfId="87" operator="greaterThan" stopIfTrue="1">
      <formula>0</formula>
    </cfRule>
  </conditionalFormatting>
  <conditionalFormatting sqref="D20:E21">
    <cfRule type="cellIs" priority="16" dxfId="87" operator="greaterThan" stopIfTrue="1">
      <formula>0</formula>
    </cfRule>
  </conditionalFormatting>
  <conditionalFormatting sqref="F20:F21">
    <cfRule type="cellIs" priority="17" dxfId="87" operator="greaterThan" stopIfTrue="1">
      <formula>0</formula>
    </cfRule>
  </conditionalFormatting>
  <conditionalFormatting sqref="G20:H21">
    <cfRule type="cellIs" priority="18" dxfId="87" operator="greaterThan" stopIfTrue="1">
      <formula>0</formula>
    </cfRule>
  </conditionalFormatting>
  <conditionalFormatting sqref="A20:B20">
    <cfRule type="expression" priority="19" dxfId="87" stopIfTrue="1">
      <formula>$R20&gt;$R21</formula>
    </cfRule>
  </conditionalFormatting>
  <conditionalFormatting sqref="A21:B21">
    <cfRule type="expression" priority="20" dxfId="87" stopIfTrue="1">
      <formula>$R20&lt;$R21</formula>
    </cfRule>
  </conditionalFormatting>
  <conditionalFormatting sqref="K21">
    <cfRule type="cellIs" priority="1" dxfId="87" operator="greaterThan" stopIfTrue="1">
      <formula>0</formula>
    </cfRule>
  </conditionalFormatting>
  <conditionalFormatting sqref="A23:B23 A10:B10">
    <cfRule type="expression" priority="81" dxfId="87" stopIfTrue="1">
      <formula>$R7&gt;$R8</formula>
    </cfRule>
  </conditionalFormatting>
  <conditionalFormatting sqref="A25:B25 A12:B12">
    <cfRule type="expression" priority="82" dxfId="87" stopIfTrue="1">
      <formula>'10.8'!#REF!&gt;$R9</formula>
    </cfRule>
  </conditionalFormatting>
  <conditionalFormatting sqref="A24:B24 A11:B11">
    <cfRule type="expression" priority="83" dxfId="87" stopIfTrue="1">
      <formula>$R8&gt;'10.8'!#REF!</formula>
    </cfRule>
  </conditionalFormatting>
  <conditionalFormatting sqref="A26:B26 A13:B13">
    <cfRule type="expression" priority="84" dxfId="87" stopIfTrue="1">
      <formula>$R7&lt;$R8</formula>
    </cfRule>
  </conditionalFormatting>
  <conditionalFormatting sqref="A28:B28 A15:B15">
    <cfRule type="expression" priority="85" dxfId="87" stopIfTrue="1">
      <formula>'10.8'!#REF!&lt;$R9</formula>
    </cfRule>
  </conditionalFormatting>
  <conditionalFormatting sqref="A27:B27 A14:B14">
    <cfRule type="expression" priority="86" dxfId="87" stopIfTrue="1">
      <formula>$R8&lt;'10.8'!#REF!</formula>
    </cfRule>
  </conditionalFormatting>
  <conditionalFormatting sqref="R21 R8">
    <cfRule type="expression" priority="88" dxfId="87" stopIfTrue="1">
      <formula>$R8&gt;'10.8'!#REF!</formula>
    </cfRule>
  </conditionalFormatting>
  <dataValidations count="4">
    <dataValidation type="list" allowBlank="1" showInputMessage="1" showErrorMessage="1" sqref="A17">
      <formula1>"（東兵庫）,（西兵庫）"</formula1>
    </dataValidation>
    <dataValidation type="list" allowBlank="1" showInputMessage="1" showErrorMessage="1" sqref="C4 C17">
      <formula1>"回戦,戦,勝戦"</formula1>
    </dataValidation>
    <dataValidation allowBlank="1" showInputMessage="1" showErrorMessage="1" imeMode="halfAlpha" sqref="I1 M1 O1 I4:J4 M4:N4 I17:J17 M17:N17 C7:Q8 C20:Q21"/>
    <dataValidation type="list" allowBlank="1" showInputMessage="1" showErrorMessage="1" sqref="B1:G1">
      <formula1>"年度 春季兵庫県高校野球大会,年度 秋季兵庫県高校野球大会,回全国高校野球選手権 兵庫大会,回全国高校野球選手権記念 兵庫大会,年度 春季兵庫県軟式野球大会,年度 秋季兵庫県軟式野球大会"</formula1>
    </dataValidation>
  </dataValidations>
  <printOptions/>
  <pageMargins left="0.58" right="0.22" top="0.29" bottom="0.21" header="0.27"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24"/>
  </sheetPr>
  <dimension ref="A1:T34"/>
  <sheetViews>
    <sheetView zoomScalePageLayoutView="0" workbookViewId="0" topLeftCell="A1">
      <selection activeCell="A1" sqref="A1"/>
    </sheetView>
  </sheetViews>
  <sheetFormatPr defaultColWidth="9.00390625" defaultRowHeight="13.5"/>
  <cols>
    <col min="1" max="1" width="10.375" style="1" customWidth="1"/>
    <col min="2" max="2" width="6.25390625" style="1" customWidth="1"/>
    <col min="3" max="11" width="4.875" style="1" customWidth="1"/>
    <col min="12" max="12" width="5.00390625" style="1" customWidth="1"/>
    <col min="13" max="17" width="4.875" style="1" customWidth="1"/>
    <col min="18" max="18" width="5.00390625" style="1" customWidth="1"/>
    <col min="19" max="16384" width="9.00390625" style="1" customWidth="1"/>
  </cols>
  <sheetData>
    <row r="1" spans="1:18" ht="27" customHeight="1">
      <c r="A1" s="18" t="s">
        <v>54</v>
      </c>
      <c r="B1" s="105" t="s">
        <v>28</v>
      </c>
      <c r="C1" s="105"/>
      <c r="D1" s="105"/>
      <c r="E1" s="105"/>
      <c r="F1" s="105"/>
      <c r="G1" s="105"/>
      <c r="H1" s="19" t="s">
        <v>2</v>
      </c>
      <c r="I1" s="20">
        <v>2</v>
      </c>
      <c r="J1" s="21" t="s">
        <v>3</v>
      </c>
      <c r="K1" s="22">
        <v>2022</v>
      </c>
      <c r="L1" s="23" t="s">
        <v>4</v>
      </c>
      <c r="M1" s="24">
        <v>10</v>
      </c>
      <c r="N1" s="23" t="s">
        <v>0</v>
      </c>
      <c r="O1" s="24">
        <v>9</v>
      </c>
      <c r="P1" s="19" t="s">
        <v>5</v>
      </c>
      <c r="Q1" s="25" t="s">
        <v>32</v>
      </c>
      <c r="R1" s="26" t="s">
        <v>6</v>
      </c>
    </row>
    <row r="2" ht="5.25" customHeight="1"/>
    <row r="3" spans="1:18" ht="18.75" customHeight="1">
      <c r="A3" s="27" t="s">
        <v>29</v>
      </c>
      <c r="K3" s="98" t="s">
        <v>7</v>
      </c>
      <c r="L3" s="98"/>
      <c r="M3" s="104" t="s">
        <v>33</v>
      </c>
      <c r="N3" s="104"/>
      <c r="O3" s="104"/>
      <c r="P3" s="104"/>
      <c r="Q3" s="104"/>
      <c r="R3" s="28" t="s">
        <v>8</v>
      </c>
    </row>
    <row r="4" spans="1:20" s="31" customFormat="1" ht="18.75" customHeight="1">
      <c r="A4" s="29"/>
      <c r="B4" s="30">
        <v>1</v>
      </c>
      <c r="C4" s="3" t="s">
        <v>1</v>
      </c>
      <c r="D4" s="1"/>
      <c r="E4" s="97" t="s">
        <v>30</v>
      </c>
      <c r="F4" s="97"/>
      <c r="G4" s="100" t="s">
        <v>9</v>
      </c>
      <c r="H4" s="100"/>
      <c r="I4" s="106">
        <v>0.3923611111111111</v>
      </c>
      <c r="J4" s="106"/>
      <c r="K4" s="100" t="s">
        <v>10</v>
      </c>
      <c r="L4" s="100"/>
      <c r="M4" s="106">
        <v>0.4763888888888889</v>
      </c>
      <c r="N4" s="106"/>
      <c r="O4" s="100" t="s">
        <v>11</v>
      </c>
      <c r="P4" s="100"/>
      <c r="Q4" s="107">
        <f>SUM(M4-I4)</f>
        <v>0.08402777777777781</v>
      </c>
      <c r="R4" s="107"/>
      <c r="T4" s="32"/>
    </row>
    <row r="5" spans="8:18" ht="7.5" customHeight="1">
      <c r="H5" s="4"/>
      <c r="I5" s="4"/>
      <c r="J5" s="33"/>
      <c r="K5" s="4"/>
      <c r="L5" s="4"/>
      <c r="M5" s="33"/>
      <c r="N5" s="33"/>
      <c r="O5" s="4"/>
      <c r="P5" s="4"/>
      <c r="Q5" s="33"/>
      <c r="R5" s="33"/>
    </row>
    <row r="6" spans="1:18" ht="21" customHeight="1">
      <c r="A6" s="102" t="s">
        <v>19</v>
      </c>
      <c r="B6" s="103"/>
      <c r="C6" s="34" t="s">
        <v>34</v>
      </c>
      <c r="D6" s="35" t="s">
        <v>35</v>
      </c>
      <c r="E6" s="36" t="s">
        <v>36</v>
      </c>
      <c r="F6" s="34" t="s">
        <v>37</v>
      </c>
      <c r="G6" s="35" t="s">
        <v>38</v>
      </c>
      <c r="H6" s="36" t="s">
        <v>39</v>
      </c>
      <c r="I6" s="34" t="s">
        <v>40</v>
      </c>
      <c r="J6" s="35" t="s">
        <v>41</v>
      </c>
      <c r="K6" s="36" t="s">
        <v>42</v>
      </c>
      <c r="L6" s="34" t="s">
        <v>22</v>
      </c>
      <c r="M6" s="38" t="s">
        <v>23</v>
      </c>
      <c r="N6" s="39" t="s">
        <v>24</v>
      </c>
      <c r="O6" s="40" t="s">
        <v>25</v>
      </c>
      <c r="P6" s="38" t="s">
        <v>26</v>
      </c>
      <c r="Q6" s="41" t="s">
        <v>27</v>
      </c>
      <c r="R6" s="42" t="s">
        <v>20</v>
      </c>
    </row>
    <row r="7" spans="1:18" ht="27.75" customHeight="1">
      <c r="A7" s="91" t="s">
        <v>52</v>
      </c>
      <c r="B7" s="92"/>
      <c r="C7" s="14">
        <v>1</v>
      </c>
      <c r="D7" s="15">
        <v>2</v>
      </c>
      <c r="E7" s="16">
        <v>0</v>
      </c>
      <c r="F7" s="14">
        <v>0</v>
      </c>
      <c r="G7" s="15">
        <v>0</v>
      </c>
      <c r="H7" s="16">
        <v>0</v>
      </c>
      <c r="I7" s="14">
        <v>0</v>
      </c>
      <c r="J7" s="15">
        <v>0</v>
      </c>
      <c r="K7" s="16">
        <v>0</v>
      </c>
      <c r="L7" s="14">
        <v>1</v>
      </c>
      <c r="M7" s="6"/>
      <c r="N7" s="7"/>
      <c r="O7" s="108" t="s">
        <v>99</v>
      </c>
      <c r="P7" s="109"/>
      <c r="Q7" s="110"/>
      <c r="R7" s="17">
        <f>SUM(C7:Q7)</f>
        <v>4</v>
      </c>
    </row>
    <row r="8" spans="1:18" ht="27.75" customHeight="1">
      <c r="A8" s="91" t="s">
        <v>43</v>
      </c>
      <c r="B8" s="92"/>
      <c r="C8" s="14">
        <v>0</v>
      </c>
      <c r="D8" s="15">
        <v>0</v>
      </c>
      <c r="E8" s="16">
        <v>0</v>
      </c>
      <c r="F8" s="14">
        <v>0</v>
      </c>
      <c r="G8" s="15">
        <v>1</v>
      </c>
      <c r="H8" s="16">
        <v>1</v>
      </c>
      <c r="I8" s="14">
        <v>0</v>
      </c>
      <c r="J8" s="15">
        <v>1</v>
      </c>
      <c r="K8" s="16">
        <v>0</v>
      </c>
      <c r="L8" s="14">
        <v>0</v>
      </c>
      <c r="M8" s="6"/>
      <c r="N8" s="7"/>
      <c r="O8" s="111"/>
      <c r="P8" s="112"/>
      <c r="Q8" s="113"/>
      <c r="R8" s="17">
        <f>SUM(C8:Q8)</f>
        <v>3</v>
      </c>
    </row>
    <row r="9" spans="1:18" ht="21" customHeight="1">
      <c r="A9" s="102" t="s">
        <v>19</v>
      </c>
      <c r="B9" s="103"/>
      <c r="C9" s="93" t="s">
        <v>12</v>
      </c>
      <c r="D9" s="94"/>
      <c r="E9" s="94"/>
      <c r="F9" s="94"/>
      <c r="G9" s="94"/>
      <c r="H9" s="90"/>
      <c r="I9" s="89" t="s">
        <v>13</v>
      </c>
      <c r="J9" s="95"/>
      <c r="K9" s="93" t="s">
        <v>14</v>
      </c>
      <c r="L9" s="90"/>
      <c r="M9" s="89" t="s">
        <v>15</v>
      </c>
      <c r="N9" s="90"/>
      <c r="O9" s="89" t="s">
        <v>16</v>
      </c>
      <c r="P9" s="94"/>
      <c r="Q9" s="94"/>
      <c r="R9" s="95"/>
    </row>
    <row r="10" spans="1:18" ht="16.5" customHeight="1">
      <c r="A10" s="83" t="str">
        <f>A7</f>
        <v>播磨農業</v>
      </c>
      <c r="B10" s="84"/>
      <c r="C10" s="43" t="s">
        <v>17</v>
      </c>
      <c r="D10" s="87" t="s">
        <v>82</v>
      </c>
      <c r="E10" s="88"/>
      <c r="F10" s="44">
        <v>4</v>
      </c>
      <c r="G10" s="87"/>
      <c r="H10" s="67"/>
      <c r="I10" s="66" t="s">
        <v>62</v>
      </c>
      <c r="J10" s="77"/>
      <c r="K10" s="77"/>
      <c r="L10" s="88"/>
      <c r="M10" s="66"/>
      <c r="N10" s="67"/>
      <c r="O10" s="87"/>
      <c r="P10" s="88"/>
      <c r="Q10" s="66"/>
      <c r="R10" s="77"/>
    </row>
    <row r="11" spans="1:18" ht="16.5" customHeight="1">
      <c r="A11" s="83"/>
      <c r="B11" s="84"/>
      <c r="C11" s="45">
        <v>2</v>
      </c>
      <c r="D11" s="64" t="s">
        <v>83</v>
      </c>
      <c r="E11" s="65"/>
      <c r="F11" s="46">
        <v>5</v>
      </c>
      <c r="G11" s="64"/>
      <c r="H11" s="78"/>
      <c r="I11" s="79"/>
      <c r="J11" s="80"/>
      <c r="K11" s="80"/>
      <c r="L11" s="65"/>
      <c r="M11" s="79"/>
      <c r="N11" s="78"/>
      <c r="O11" s="64"/>
      <c r="P11" s="65"/>
      <c r="Q11" s="79"/>
      <c r="R11" s="80"/>
    </row>
    <row r="12" spans="1:18" ht="16.5" customHeight="1">
      <c r="A12" s="85"/>
      <c r="B12" s="86"/>
      <c r="C12" s="47">
        <v>3</v>
      </c>
      <c r="D12" s="63" t="s">
        <v>84</v>
      </c>
      <c r="E12" s="61"/>
      <c r="F12" s="48">
        <v>6</v>
      </c>
      <c r="G12" s="63"/>
      <c r="H12" s="62"/>
      <c r="I12" s="59"/>
      <c r="J12" s="60"/>
      <c r="K12" s="60"/>
      <c r="L12" s="61"/>
      <c r="M12" s="59"/>
      <c r="N12" s="62"/>
      <c r="O12" s="63"/>
      <c r="P12" s="61"/>
      <c r="Q12" s="59"/>
      <c r="R12" s="60"/>
    </row>
    <row r="13" spans="1:18" ht="16.5" customHeight="1">
      <c r="A13" s="81" t="str">
        <f>A8</f>
        <v>飾磨工業</v>
      </c>
      <c r="B13" s="82"/>
      <c r="C13" s="43" t="s">
        <v>17</v>
      </c>
      <c r="D13" s="87" t="s">
        <v>45</v>
      </c>
      <c r="E13" s="88"/>
      <c r="F13" s="44">
        <v>4</v>
      </c>
      <c r="G13" s="87"/>
      <c r="H13" s="67"/>
      <c r="I13" s="66" t="s">
        <v>85</v>
      </c>
      <c r="J13" s="77"/>
      <c r="K13" s="77"/>
      <c r="L13" s="88"/>
      <c r="M13" s="66"/>
      <c r="N13" s="67"/>
      <c r="O13" s="87"/>
      <c r="P13" s="88"/>
      <c r="Q13" s="66"/>
      <c r="R13" s="77"/>
    </row>
    <row r="14" spans="1:18" ht="16.5" customHeight="1">
      <c r="A14" s="83"/>
      <c r="B14" s="84"/>
      <c r="C14" s="45">
        <v>2</v>
      </c>
      <c r="D14" s="64"/>
      <c r="E14" s="65"/>
      <c r="F14" s="46">
        <v>5</v>
      </c>
      <c r="G14" s="64"/>
      <c r="H14" s="78"/>
      <c r="I14" s="79"/>
      <c r="J14" s="80"/>
      <c r="K14" s="80"/>
      <c r="L14" s="65"/>
      <c r="M14" s="79"/>
      <c r="N14" s="78"/>
      <c r="O14" s="64"/>
      <c r="P14" s="65"/>
      <c r="Q14" s="79"/>
      <c r="R14" s="80"/>
    </row>
    <row r="15" spans="1:18" ht="16.5" customHeight="1">
      <c r="A15" s="85"/>
      <c r="B15" s="86"/>
      <c r="C15" s="47">
        <v>3</v>
      </c>
      <c r="D15" s="63"/>
      <c r="E15" s="61"/>
      <c r="F15" s="48">
        <v>6</v>
      </c>
      <c r="G15" s="63"/>
      <c r="H15" s="62"/>
      <c r="I15" s="59"/>
      <c r="J15" s="60"/>
      <c r="K15" s="60"/>
      <c r="L15" s="61"/>
      <c r="M15" s="59"/>
      <c r="N15" s="62"/>
      <c r="O15" s="63"/>
      <c r="P15" s="61"/>
      <c r="Q15" s="59"/>
      <c r="R15" s="60"/>
    </row>
    <row r="16" spans="9:18" ht="11.25" customHeight="1">
      <c r="I16" s="9"/>
      <c r="K16" s="9"/>
      <c r="L16" s="9"/>
      <c r="M16" s="9"/>
      <c r="N16" s="9"/>
      <c r="O16" s="9"/>
      <c r="P16" s="9"/>
      <c r="Q16" s="9"/>
      <c r="R16" s="9"/>
    </row>
    <row r="17" spans="1:18" ht="18.75" customHeight="1">
      <c r="A17" s="2"/>
      <c r="B17" s="30">
        <v>1</v>
      </c>
      <c r="C17" s="3" t="s">
        <v>1</v>
      </c>
      <c r="E17" s="97" t="s">
        <v>31</v>
      </c>
      <c r="F17" s="97"/>
      <c r="G17" s="100" t="s">
        <v>9</v>
      </c>
      <c r="H17" s="100"/>
      <c r="I17" s="106">
        <v>0.5069444444444444</v>
      </c>
      <c r="J17" s="106"/>
      <c r="K17" s="100" t="s">
        <v>10</v>
      </c>
      <c r="L17" s="100"/>
      <c r="M17" s="106">
        <v>0.5986111111111111</v>
      </c>
      <c r="N17" s="106"/>
      <c r="O17" s="100" t="s">
        <v>11</v>
      </c>
      <c r="P17" s="100"/>
      <c r="Q17" s="107">
        <f>SUM(M17-I17)</f>
        <v>0.09166666666666667</v>
      </c>
      <c r="R17" s="107"/>
    </row>
    <row r="18" spans="8:18" ht="7.5" customHeight="1">
      <c r="H18" s="4"/>
      <c r="I18" s="4"/>
      <c r="J18" s="33"/>
      <c r="K18" s="4"/>
      <c r="L18" s="4"/>
      <c r="M18" s="33"/>
      <c r="N18" s="33"/>
      <c r="O18" s="4"/>
      <c r="P18" s="4"/>
      <c r="Q18" s="33"/>
      <c r="R18" s="33"/>
    </row>
    <row r="19" spans="1:18" ht="21" customHeight="1">
      <c r="A19" s="102" t="s">
        <v>19</v>
      </c>
      <c r="B19" s="103"/>
      <c r="C19" s="34" t="s">
        <v>34</v>
      </c>
      <c r="D19" s="35" t="s">
        <v>35</v>
      </c>
      <c r="E19" s="36" t="s">
        <v>36</v>
      </c>
      <c r="F19" s="34" t="s">
        <v>37</v>
      </c>
      <c r="G19" s="35" t="s">
        <v>38</v>
      </c>
      <c r="H19" s="36" t="s">
        <v>39</v>
      </c>
      <c r="I19" s="34" t="s">
        <v>40</v>
      </c>
      <c r="J19" s="55" t="s">
        <v>41</v>
      </c>
      <c r="K19" s="54" t="s">
        <v>42</v>
      </c>
      <c r="L19" s="37" t="s">
        <v>22</v>
      </c>
      <c r="M19" s="38" t="s">
        <v>23</v>
      </c>
      <c r="N19" s="39" t="s">
        <v>24</v>
      </c>
      <c r="O19" s="40" t="s">
        <v>25</v>
      </c>
      <c r="P19" s="38" t="s">
        <v>26</v>
      </c>
      <c r="Q19" s="41" t="s">
        <v>27</v>
      </c>
      <c r="R19" s="42" t="s">
        <v>20</v>
      </c>
    </row>
    <row r="20" spans="1:18" ht="27.75" customHeight="1">
      <c r="A20" s="91" t="s">
        <v>50</v>
      </c>
      <c r="B20" s="92"/>
      <c r="C20" s="14">
        <v>2</v>
      </c>
      <c r="D20" s="15">
        <v>0</v>
      </c>
      <c r="E20" s="16">
        <v>2</v>
      </c>
      <c r="F20" s="14">
        <v>0</v>
      </c>
      <c r="G20" s="15">
        <v>0</v>
      </c>
      <c r="H20" s="16">
        <v>3</v>
      </c>
      <c r="I20" s="14">
        <v>4</v>
      </c>
      <c r="J20" s="15"/>
      <c r="K20" s="16"/>
      <c r="L20" s="108" t="s">
        <v>100</v>
      </c>
      <c r="M20" s="109"/>
      <c r="N20" s="110"/>
      <c r="O20" s="5"/>
      <c r="P20" s="6"/>
      <c r="Q20" s="7"/>
      <c r="R20" s="17">
        <f>SUM(C20:Q20)</f>
        <v>11</v>
      </c>
    </row>
    <row r="21" spans="1:18" ht="27.75" customHeight="1">
      <c r="A21" s="91" t="s">
        <v>51</v>
      </c>
      <c r="B21" s="92"/>
      <c r="C21" s="14">
        <v>0</v>
      </c>
      <c r="D21" s="15">
        <v>0</v>
      </c>
      <c r="E21" s="16">
        <v>3</v>
      </c>
      <c r="F21" s="14">
        <v>0</v>
      </c>
      <c r="G21" s="15">
        <v>0</v>
      </c>
      <c r="H21" s="16">
        <v>0</v>
      </c>
      <c r="I21" s="14">
        <v>0</v>
      </c>
      <c r="J21" s="15"/>
      <c r="K21" s="52"/>
      <c r="L21" s="111"/>
      <c r="M21" s="112"/>
      <c r="N21" s="113"/>
      <c r="O21" s="5"/>
      <c r="P21" s="6"/>
      <c r="Q21" s="7"/>
      <c r="R21" s="17">
        <f>SUM(C21:Q21)</f>
        <v>3</v>
      </c>
    </row>
    <row r="22" spans="1:18" ht="21" customHeight="1">
      <c r="A22" s="102" t="s">
        <v>19</v>
      </c>
      <c r="B22" s="103"/>
      <c r="C22" s="93" t="s">
        <v>67</v>
      </c>
      <c r="D22" s="94"/>
      <c r="E22" s="94"/>
      <c r="F22" s="94"/>
      <c r="G22" s="94"/>
      <c r="H22" s="90"/>
      <c r="I22" s="89" t="s">
        <v>13</v>
      </c>
      <c r="J22" s="95"/>
      <c r="K22" s="93" t="s">
        <v>14</v>
      </c>
      <c r="L22" s="90"/>
      <c r="M22" s="89" t="s">
        <v>15</v>
      </c>
      <c r="N22" s="90"/>
      <c r="O22" s="89" t="s">
        <v>16</v>
      </c>
      <c r="P22" s="94"/>
      <c r="Q22" s="94"/>
      <c r="R22" s="95"/>
    </row>
    <row r="23" spans="1:18" ht="16.5" customHeight="1">
      <c r="A23" s="83" t="str">
        <f>A20</f>
        <v>六甲学院</v>
      </c>
      <c r="B23" s="84"/>
      <c r="C23" s="43" t="s">
        <v>17</v>
      </c>
      <c r="D23" s="87" t="s">
        <v>86</v>
      </c>
      <c r="E23" s="88"/>
      <c r="F23" s="44">
        <v>4</v>
      </c>
      <c r="G23" s="87"/>
      <c r="H23" s="67"/>
      <c r="I23" s="66" t="s">
        <v>87</v>
      </c>
      <c r="J23" s="77"/>
      <c r="K23" s="77"/>
      <c r="L23" s="88"/>
      <c r="M23" s="66"/>
      <c r="N23" s="67"/>
      <c r="O23" s="87" t="s">
        <v>88</v>
      </c>
      <c r="P23" s="88"/>
      <c r="Q23" s="66"/>
      <c r="R23" s="77"/>
    </row>
    <row r="24" spans="1:18" ht="16.5" customHeight="1">
      <c r="A24" s="83"/>
      <c r="B24" s="84"/>
      <c r="C24" s="45">
        <v>2</v>
      </c>
      <c r="D24" s="64"/>
      <c r="E24" s="65"/>
      <c r="F24" s="46">
        <v>5</v>
      </c>
      <c r="G24" s="64"/>
      <c r="H24" s="78"/>
      <c r="I24" s="79"/>
      <c r="J24" s="80"/>
      <c r="K24" s="80"/>
      <c r="L24" s="65"/>
      <c r="M24" s="79"/>
      <c r="N24" s="78"/>
      <c r="O24" s="64"/>
      <c r="P24" s="65"/>
      <c r="Q24" s="79"/>
      <c r="R24" s="80"/>
    </row>
    <row r="25" spans="1:18" ht="16.5" customHeight="1">
      <c r="A25" s="85"/>
      <c r="B25" s="86"/>
      <c r="C25" s="47">
        <v>3</v>
      </c>
      <c r="D25" s="63"/>
      <c r="E25" s="61"/>
      <c r="F25" s="48">
        <v>6</v>
      </c>
      <c r="G25" s="63"/>
      <c r="H25" s="62"/>
      <c r="I25" s="59"/>
      <c r="J25" s="60"/>
      <c r="K25" s="60"/>
      <c r="L25" s="61"/>
      <c r="M25" s="59"/>
      <c r="N25" s="62"/>
      <c r="O25" s="63"/>
      <c r="P25" s="61"/>
      <c r="Q25" s="59"/>
      <c r="R25" s="60"/>
    </row>
    <row r="26" spans="1:18" ht="16.5" customHeight="1">
      <c r="A26" s="81" t="str">
        <f>A21</f>
        <v>神港学園</v>
      </c>
      <c r="B26" s="82"/>
      <c r="C26" s="43" t="s">
        <v>17</v>
      </c>
      <c r="D26" s="87" t="s">
        <v>89</v>
      </c>
      <c r="E26" s="88"/>
      <c r="F26" s="44">
        <v>4</v>
      </c>
      <c r="G26" s="87"/>
      <c r="H26" s="67"/>
      <c r="I26" s="66" t="s">
        <v>90</v>
      </c>
      <c r="J26" s="77"/>
      <c r="K26" s="77"/>
      <c r="L26" s="88"/>
      <c r="M26" s="66" t="s">
        <v>48</v>
      </c>
      <c r="N26" s="67"/>
      <c r="O26" s="87"/>
      <c r="P26" s="88"/>
      <c r="Q26" s="66"/>
      <c r="R26" s="77"/>
    </row>
    <row r="27" spans="1:18" ht="16.5" customHeight="1">
      <c r="A27" s="83"/>
      <c r="B27" s="84"/>
      <c r="C27" s="45">
        <v>2</v>
      </c>
      <c r="D27" s="64" t="s">
        <v>91</v>
      </c>
      <c r="E27" s="65"/>
      <c r="F27" s="46">
        <v>5</v>
      </c>
      <c r="G27" s="64"/>
      <c r="H27" s="78"/>
      <c r="I27" s="79"/>
      <c r="J27" s="80"/>
      <c r="K27" s="80"/>
      <c r="L27" s="65"/>
      <c r="M27" s="79"/>
      <c r="N27" s="78"/>
      <c r="O27" s="64"/>
      <c r="P27" s="65"/>
      <c r="Q27" s="79"/>
      <c r="R27" s="80"/>
    </row>
    <row r="28" spans="1:18" ht="16.5" customHeight="1">
      <c r="A28" s="85"/>
      <c r="B28" s="86"/>
      <c r="C28" s="47">
        <v>3</v>
      </c>
      <c r="D28" s="63"/>
      <c r="E28" s="61"/>
      <c r="F28" s="48">
        <v>6</v>
      </c>
      <c r="G28" s="63"/>
      <c r="H28" s="62"/>
      <c r="I28" s="59"/>
      <c r="J28" s="60"/>
      <c r="K28" s="60"/>
      <c r="L28" s="61"/>
      <c r="M28" s="59"/>
      <c r="N28" s="62"/>
      <c r="O28" s="63"/>
      <c r="P28" s="61"/>
      <c r="Q28" s="59"/>
      <c r="R28" s="60"/>
    </row>
    <row r="29" spans="9:18" ht="11.25" customHeight="1">
      <c r="I29" s="9"/>
      <c r="K29" s="9"/>
      <c r="L29" s="9"/>
      <c r="M29" s="9"/>
      <c r="N29" s="9"/>
      <c r="O29" s="9"/>
      <c r="P29" s="9"/>
      <c r="Q29" s="9"/>
      <c r="R29" s="9"/>
    </row>
    <row r="34" ht="13.5">
      <c r="I34" s="4"/>
    </row>
  </sheetData>
  <sheetProtection/>
  <mergeCells count="125">
    <mergeCell ref="B1:G1"/>
    <mergeCell ref="K3:L3"/>
    <mergeCell ref="M3:Q3"/>
    <mergeCell ref="E4:F4"/>
    <mergeCell ref="G4:H4"/>
    <mergeCell ref="I4:J4"/>
    <mergeCell ref="K4:L4"/>
    <mergeCell ref="M4:N4"/>
    <mergeCell ref="O4:P4"/>
    <mergeCell ref="Q4:R4"/>
    <mergeCell ref="O9:R9"/>
    <mergeCell ref="A6:B6"/>
    <mergeCell ref="A7:B7"/>
    <mergeCell ref="A8:B8"/>
    <mergeCell ref="K12:L12"/>
    <mergeCell ref="A9:B9"/>
    <mergeCell ref="C9:H9"/>
    <mergeCell ref="I9:J9"/>
    <mergeCell ref="K9:L9"/>
    <mergeCell ref="M9:N9"/>
    <mergeCell ref="Q11:R11"/>
    <mergeCell ref="A10:B12"/>
    <mergeCell ref="D10:E10"/>
    <mergeCell ref="G10:H10"/>
    <mergeCell ref="I10:J10"/>
    <mergeCell ref="K10:L10"/>
    <mergeCell ref="M10:N10"/>
    <mergeCell ref="D12:E12"/>
    <mergeCell ref="G12:H12"/>
    <mergeCell ref="I12:J12"/>
    <mergeCell ref="M13:N13"/>
    <mergeCell ref="O13:P13"/>
    <mergeCell ref="O10:P10"/>
    <mergeCell ref="Q10:R10"/>
    <mergeCell ref="D11:E11"/>
    <mergeCell ref="G11:H11"/>
    <mergeCell ref="I11:J11"/>
    <mergeCell ref="K11:L11"/>
    <mergeCell ref="M11:N11"/>
    <mergeCell ref="O11:P11"/>
    <mergeCell ref="O14:P14"/>
    <mergeCell ref="Q14:R14"/>
    <mergeCell ref="M12:N12"/>
    <mergeCell ref="O12:P12"/>
    <mergeCell ref="Q12:R12"/>
    <mergeCell ref="A13:B15"/>
    <mergeCell ref="D13:E13"/>
    <mergeCell ref="G13:H13"/>
    <mergeCell ref="I13:J13"/>
    <mergeCell ref="K13:L13"/>
    <mergeCell ref="I15:J15"/>
    <mergeCell ref="K15:L15"/>
    <mergeCell ref="M15:N15"/>
    <mergeCell ref="O15:P15"/>
    <mergeCell ref="Q13:R13"/>
    <mergeCell ref="D14:E14"/>
    <mergeCell ref="G14:H14"/>
    <mergeCell ref="I14:J14"/>
    <mergeCell ref="K14:L14"/>
    <mergeCell ref="M14:N14"/>
    <mergeCell ref="Q15:R15"/>
    <mergeCell ref="E17:F17"/>
    <mergeCell ref="G17:H17"/>
    <mergeCell ref="I17:J17"/>
    <mergeCell ref="K17:L17"/>
    <mergeCell ref="M17:N17"/>
    <mergeCell ref="O17:P17"/>
    <mergeCell ref="Q17:R17"/>
    <mergeCell ref="D15:E15"/>
    <mergeCell ref="G15:H15"/>
    <mergeCell ref="O22:R22"/>
    <mergeCell ref="A19:B19"/>
    <mergeCell ref="A20:B20"/>
    <mergeCell ref="A21:B21"/>
    <mergeCell ref="K25:L25"/>
    <mergeCell ref="A22:B22"/>
    <mergeCell ref="C22:H22"/>
    <mergeCell ref="I22:J22"/>
    <mergeCell ref="K22:L22"/>
    <mergeCell ref="M22:N22"/>
    <mergeCell ref="Q24:R24"/>
    <mergeCell ref="A23:B25"/>
    <mergeCell ref="D23:E23"/>
    <mergeCell ref="G23:H23"/>
    <mergeCell ref="I23:J23"/>
    <mergeCell ref="K23:L23"/>
    <mergeCell ref="M23:N23"/>
    <mergeCell ref="D25:E25"/>
    <mergeCell ref="G25:H25"/>
    <mergeCell ref="I25:J25"/>
    <mergeCell ref="M26:N26"/>
    <mergeCell ref="O26:P26"/>
    <mergeCell ref="O23:P23"/>
    <mergeCell ref="Q23:R23"/>
    <mergeCell ref="D24:E24"/>
    <mergeCell ref="G24:H24"/>
    <mergeCell ref="I24:J24"/>
    <mergeCell ref="K24:L24"/>
    <mergeCell ref="M24:N24"/>
    <mergeCell ref="O24:P24"/>
    <mergeCell ref="O27:P27"/>
    <mergeCell ref="Q27:R27"/>
    <mergeCell ref="M25:N25"/>
    <mergeCell ref="O25:P25"/>
    <mergeCell ref="Q25:R25"/>
    <mergeCell ref="A26:B28"/>
    <mergeCell ref="D26:E26"/>
    <mergeCell ref="G26:H26"/>
    <mergeCell ref="I26:J26"/>
    <mergeCell ref="K26:L26"/>
    <mergeCell ref="I28:J28"/>
    <mergeCell ref="K28:L28"/>
    <mergeCell ref="M28:N28"/>
    <mergeCell ref="O28:P28"/>
    <mergeCell ref="Q26:R26"/>
    <mergeCell ref="D27:E27"/>
    <mergeCell ref="G27:H27"/>
    <mergeCell ref="I27:J27"/>
    <mergeCell ref="K27:L27"/>
    <mergeCell ref="M27:N27"/>
    <mergeCell ref="Q28:R28"/>
    <mergeCell ref="D28:E28"/>
    <mergeCell ref="G28:H28"/>
    <mergeCell ref="O7:Q8"/>
    <mergeCell ref="L20:N21"/>
  </mergeCells>
  <conditionalFormatting sqref="J20:K21">
    <cfRule type="cellIs" priority="25" dxfId="87" operator="greaterThan" stopIfTrue="1">
      <formula>0</formula>
    </cfRule>
  </conditionalFormatting>
  <conditionalFormatting sqref="I20:I21">
    <cfRule type="cellIs" priority="26" dxfId="87" operator="greaterThan" stopIfTrue="1">
      <formula>0</formula>
    </cfRule>
  </conditionalFormatting>
  <conditionalFormatting sqref="C20:C21">
    <cfRule type="cellIs" priority="27" dxfId="87" operator="greaterThan" stopIfTrue="1">
      <formula>0</formula>
    </cfRule>
  </conditionalFormatting>
  <conditionalFormatting sqref="D20:E21">
    <cfRule type="cellIs" priority="28" dxfId="87" operator="greaterThan" stopIfTrue="1">
      <formula>0</formula>
    </cfRule>
  </conditionalFormatting>
  <conditionalFormatting sqref="F20:F21">
    <cfRule type="cellIs" priority="29" dxfId="87" operator="greaterThan" stopIfTrue="1">
      <formula>0</formula>
    </cfRule>
  </conditionalFormatting>
  <conditionalFormatting sqref="G20:H21">
    <cfRule type="cellIs" priority="30" dxfId="87" operator="greaterThan" stopIfTrue="1">
      <formula>0</formula>
    </cfRule>
  </conditionalFormatting>
  <conditionalFormatting sqref="A20:B20 R20 R7">
    <cfRule type="expression" priority="31" dxfId="87" stopIfTrue="1">
      <formula>$R7&gt;$R8</formula>
    </cfRule>
  </conditionalFormatting>
  <conditionalFormatting sqref="A21:B21">
    <cfRule type="expression" priority="32" dxfId="87" stopIfTrue="1">
      <formula>$R20&lt;$R21</formula>
    </cfRule>
  </conditionalFormatting>
  <conditionalFormatting sqref="J7:K7 J8">
    <cfRule type="cellIs" priority="3" dxfId="87" operator="greaterThan" stopIfTrue="1">
      <formula>0</formula>
    </cfRule>
  </conditionalFormatting>
  <conditionalFormatting sqref="I7:I8">
    <cfRule type="cellIs" priority="4" dxfId="87" operator="greaterThan" stopIfTrue="1">
      <formula>0</formula>
    </cfRule>
  </conditionalFormatting>
  <conditionalFormatting sqref="C7:C8">
    <cfRule type="cellIs" priority="5" dxfId="87" operator="greaterThan" stopIfTrue="1">
      <formula>0</formula>
    </cfRule>
  </conditionalFormatting>
  <conditionalFormatting sqref="D7:E8">
    <cfRule type="cellIs" priority="6" dxfId="87" operator="greaterThan" stopIfTrue="1">
      <formula>0</formula>
    </cfRule>
  </conditionalFormatting>
  <conditionalFormatting sqref="F7:F8">
    <cfRule type="cellIs" priority="7" dxfId="87" operator="greaterThan" stopIfTrue="1">
      <formula>0</formula>
    </cfRule>
  </conditionalFormatting>
  <conditionalFormatting sqref="G7:H8">
    <cfRule type="cellIs" priority="8" dxfId="87" operator="greaterThan" stopIfTrue="1">
      <formula>0</formula>
    </cfRule>
  </conditionalFormatting>
  <conditionalFormatting sqref="A7:B7">
    <cfRule type="expression" priority="9" dxfId="87" stopIfTrue="1">
      <formula>$R7&gt;$R8</formula>
    </cfRule>
  </conditionalFormatting>
  <conditionalFormatting sqref="A8:B8">
    <cfRule type="expression" priority="10" dxfId="87" stopIfTrue="1">
      <formula>$R7&lt;$R8</formula>
    </cfRule>
  </conditionalFormatting>
  <conditionalFormatting sqref="L7:L8">
    <cfRule type="cellIs" priority="2" dxfId="87" operator="greaterThan" stopIfTrue="1">
      <formula>0</formula>
    </cfRule>
  </conditionalFormatting>
  <conditionalFormatting sqref="K8">
    <cfRule type="cellIs" priority="1" dxfId="87" operator="greaterThan" stopIfTrue="1">
      <formula>0</formula>
    </cfRule>
  </conditionalFormatting>
  <conditionalFormatting sqref="A23:B23 A10:B10">
    <cfRule type="expression" priority="73" dxfId="87" stopIfTrue="1">
      <formula>$R7&gt;$R8</formula>
    </cfRule>
  </conditionalFormatting>
  <conditionalFormatting sqref="A25:B25 A12:B12">
    <cfRule type="expression" priority="74" dxfId="87" stopIfTrue="1">
      <formula>'10.9'!#REF!&gt;$R9</formula>
    </cfRule>
  </conditionalFormatting>
  <conditionalFormatting sqref="A24:B24 A11:B11">
    <cfRule type="expression" priority="75" dxfId="87" stopIfTrue="1">
      <formula>$R8&gt;'10.9'!#REF!</formula>
    </cfRule>
  </conditionalFormatting>
  <conditionalFormatting sqref="A26:B26 A13:B13">
    <cfRule type="expression" priority="76" dxfId="87" stopIfTrue="1">
      <formula>$R7&lt;$R8</formula>
    </cfRule>
  </conditionalFormatting>
  <conditionalFormatting sqref="A28:B28 A15:B15">
    <cfRule type="expression" priority="77" dxfId="87" stopIfTrue="1">
      <formula>'10.9'!#REF!&lt;$R9</formula>
    </cfRule>
  </conditionalFormatting>
  <conditionalFormatting sqref="A27:B27 A14:B14">
    <cfRule type="expression" priority="78" dxfId="87" stopIfTrue="1">
      <formula>$R8&lt;'10.9'!#REF!</formula>
    </cfRule>
  </conditionalFormatting>
  <conditionalFormatting sqref="R21 R8">
    <cfRule type="expression" priority="80" dxfId="87" stopIfTrue="1">
      <formula>$R8&gt;'10.9'!#REF!</formula>
    </cfRule>
  </conditionalFormatting>
  <dataValidations count="4">
    <dataValidation type="list" allowBlank="1" showInputMessage="1" showErrorMessage="1" sqref="B1:G1">
      <formula1>"年度 春季兵庫県高校野球大会,年度 秋季兵庫県高校野球大会,回全国高校野球選手権 兵庫大会,回全国高校野球選手権記念 兵庫大会,年度 春季兵庫県軟式野球大会,年度 秋季兵庫県軟式野球大会"</formula1>
    </dataValidation>
    <dataValidation allowBlank="1" showInputMessage="1" showErrorMessage="1" imeMode="halfAlpha" sqref="I1 M1 O1 I4:J4 M4:N4 I17:J17 M17:N17 C7:N8 C20:K21 O20:Q21"/>
    <dataValidation type="list" allowBlank="1" showInputMessage="1" showErrorMessage="1" sqref="C4 C17">
      <formula1>"回戦,戦,勝戦"</formula1>
    </dataValidation>
    <dataValidation type="list" allowBlank="1" showInputMessage="1" showErrorMessage="1" sqref="A17">
      <formula1>"（東兵庫）,（西兵庫）"</formula1>
    </dataValidation>
  </dataValidations>
  <printOptions/>
  <pageMargins left="0.58" right="0.22" top="0.29" bottom="0.21" header="0.27"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24"/>
  </sheetPr>
  <dimension ref="A1:T33"/>
  <sheetViews>
    <sheetView zoomScalePageLayoutView="0" workbookViewId="0" topLeftCell="A1">
      <selection activeCell="A1" sqref="A1"/>
    </sheetView>
  </sheetViews>
  <sheetFormatPr defaultColWidth="9.00390625" defaultRowHeight="13.5"/>
  <cols>
    <col min="1" max="1" width="10.375" style="1" customWidth="1"/>
    <col min="2" max="2" width="6.25390625" style="1" customWidth="1"/>
    <col min="3" max="11" width="4.875" style="1" customWidth="1"/>
    <col min="12" max="12" width="5.00390625" style="1" customWidth="1"/>
    <col min="13" max="17" width="4.875" style="1" customWidth="1"/>
    <col min="18" max="18" width="5.00390625" style="1" customWidth="1"/>
    <col min="19" max="16384" width="9.00390625" style="1" customWidth="1"/>
  </cols>
  <sheetData>
    <row r="1" spans="1:18" ht="27" customHeight="1">
      <c r="A1" s="18" t="s">
        <v>54</v>
      </c>
      <c r="B1" s="105" t="s">
        <v>28</v>
      </c>
      <c r="C1" s="105"/>
      <c r="D1" s="105"/>
      <c r="E1" s="105"/>
      <c r="F1" s="105"/>
      <c r="G1" s="105"/>
      <c r="H1" s="19" t="s">
        <v>2</v>
      </c>
      <c r="I1" s="20">
        <v>3</v>
      </c>
      <c r="J1" s="21" t="s">
        <v>3</v>
      </c>
      <c r="K1" s="22">
        <v>2022</v>
      </c>
      <c r="L1" s="23" t="s">
        <v>4</v>
      </c>
      <c r="M1" s="24">
        <v>10</v>
      </c>
      <c r="N1" s="23" t="s">
        <v>0</v>
      </c>
      <c r="O1" s="24">
        <v>15</v>
      </c>
      <c r="P1" s="19" t="s">
        <v>5</v>
      </c>
      <c r="Q1" s="25" t="s">
        <v>47</v>
      </c>
      <c r="R1" s="26" t="s">
        <v>6</v>
      </c>
    </row>
    <row r="2" ht="5.25" customHeight="1"/>
    <row r="3" spans="1:18" ht="18.75" customHeight="1">
      <c r="A3" s="27" t="s">
        <v>29</v>
      </c>
      <c r="K3" s="98" t="s">
        <v>7</v>
      </c>
      <c r="L3" s="98"/>
      <c r="M3" s="104" t="s">
        <v>33</v>
      </c>
      <c r="N3" s="104"/>
      <c r="O3" s="104"/>
      <c r="P3" s="104"/>
      <c r="Q3" s="104"/>
      <c r="R3" s="28" t="s">
        <v>8</v>
      </c>
    </row>
    <row r="4" spans="1:20" s="31" customFormat="1" ht="18.75" customHeight="1">
      <c r="A4" s="29"/>
      <c r="B4" s="30" t="s">
        <v>68</v>
      </c>
      <c r="C4" s="3" t="s">
        <v>56</v>
      </c>
      <c r="D4" s="1"/>
      <c r="E4" s="97" t="s">
        <v>30</v>
      </c>
      <c r="F4" s="97"/>
      <c r="G4" s="100" t="s">
        <v>9</v>
      </c>
      <c r="H4" s="100"/>
      <c r="I4" s="106">
        <v>0.4138888888888889</v>
      </c>
      <c r="J4" s="106"/>
      <c r="K4" s="100" t="s">
        <v>10</v>
      </c>
      <c r="L4" s="100"/>
      <c r="M4" s="106">
        <v>0.4986111111111111</v>
      </c>
      <c r="N4" s="106"/>
      <c r="O4" s="100" t="s">
        <v>11</v>
      </c>
      <c r="P4" s="100"/>
      <c r="Q4" s="107">
        <f>SUM(M4-I4)</f>
        <v>0.0847222222222222</v>
      </c>
      <c r="R4" s="107"/>
      <c r="T4" s="32"/>
    </row>
    <row r="5" spans="8:18" ht="7.5" customHeight="1">
      <c r="H5" s="4"/>
      <c r="I5" s="4"/>
      <c r="J5" s="33"/>
      <c r="K5" s="4"/>
      <c r="L5" s="4"/>
      <c r="M5" s="33"/>
      <c r="N5" s="33"/>
      <c r="O5" s="4"/>
      <c r="P5" s="4"/>
      <c r="Q5" s="33"/>
      <c r="R5" s="33"/>
    </row>
    <row r="6" spans="1:18" ht="21" customHeight="1">
      <c r="A6" s="102" t="s">
        <v>19</v>
      </c>
      <c r="B6" s="103"/>
      <c r="C6" s="34" t="s">
        <v>34</v>
      </c>
      <c r="D6" s="35" t="s">
        <v>35</v>
      </c>
      <c r="E6" s="36" t="s">
        <v>36</v>
      </c>
      <c r="F6" s="34" t="s">
        <v>37</v>
      </c>
      <c r="G6" s="35" t="s">
        <v>38</v>
      </c>
      <c r="H6" s="36" t="s">
        <v>39</v>
      </c>
      <c r="I6" s="34" t="s">
        <v>40</v>
      </c>
      <c r="J6" s="35" t="s">
        <v>41</v>
      </c>
      <c r="K6" s="36" t="s">
        <v>42</v>
      </c>
      <c r="L6" s="37" t="s">
        <v>22</v>
      </c>
      <c r="M6" s="38" t="s">
        <v>23</v>
      </c>
      <c r="N6" s="39" t="s">
        <v>24</v>
      </c>
      <c r="O6" s="40" t="s">
        <v>25</v>
      </c>
      <c r="P6" s="38" t="s">
        <v>26</v>
      </c>
      <c r="Q6" s="41" t="s">
        <v>27</v>
      </c>
      <c r="R6" s="42" t="s">
        <v>20</v>
      </c>
    </row>
    <row r="7" spans="1:18" ht="27.75" customHeight="1">
      <c r="A7" s="91" t="s">
        <v>69</v>
      </c>
      <c r="B7" s="92"/>
      <c r="C7" s="14">
        <v>0</v>
      </c>
      <c r="D7" s="15">
        <v>0</v>
      </c>
      <c r="E7" s="16">
        <v>0</v>
      </c>
      <c r="F7" s="14">
        <v>0</v>
      </c>
      <c r="G7" s="15">
        <v>0</v>
      </c>
      <c r="H7" s="16">
        <v>0</v>
      </c>
      <c r="I7" s="14">
        <v>3</v>
      </c>
      <c r="J7" s="15">
        <v>0</v>
      </c>
      <c r="K7" s="16">
        <v>0</v>
      </c>
      <c r="L7" s="5"/>
      <c r="M7" s="6"/>
      <c r="N7" s="7"/>
      <c r="O7" s="5"/>
      <c r="P7" s="6"/>
      <c r="Q7" s="7"/>
      <c r="R7" s="17">
        <f>SUM(C7:Q7)</f>
        <v>3</v>
      </c>
    </row>
    <row r="8" spans="1:18" ht="27.75" customHeight="1">
      <c r="A8" s="91" t="s">
        <v>49</v>
      </c>
      <c r="B8" s="92"/>
      <c r="C8" s="14">
        <v>0</v>
      </c>
      <c r="D8" s="15">
        <v>0</v>
      </c>
      <c r="E8" s="16">
        <v>3</v>
      </c>
      <c r="F8" s="14">
        <v>0</v>
      </c>
      <c r="G8" s="15">
        <v>0</v>
      </c>
      <c r="H8" s="16">
        <v>0</v>
      </c>
      <c r="I8" s="14">
        <v>0</v>
      </c>
      <c r="J8" s="15">
        <v>3</v>
      </c>
      <c r="K8" s="16" t="s">
        <v>21</v>
      </c>
      <c r="L8" s="5"/>
      <c r="M8" s="6"/>
      <c r="N8" s="7"/>
      <c r="O8" s="5"/>
      <c r="P8" s="6"/>
      <c r="Q8" s="7"/>
      <c r="R8" s="17">
        <f>SUM(C8:Q8)</f>
        <v>6</v>
      </c>
    </row>
    <row r="9" spans="1:18" ht="21" customHeight="1">
      <c r="A9" s="102" t="s">
        <v>19</v>
      </c>
      <c r="B9" s="103"/>
      <c r="C9" s="93" t="s">
        <v>12</v>
      </c>
      <c r="D9" s="94"/>
      <c r="E9" s="94"/>
      <c r="F9" s="94"/>
      <c r="G9" s="94"/>
      <c r="H9" s="90"/>
      <c r="I9" s="89" t="s">
        <v>13</v>
      </c>
      <c r="J9" s="95"/>
      <c r="K9" s="93" t="s">
        <v>14</v>
      </c>
      <c r="L9" s="90"/>
      <c r="M9" s="89" t="s">
        <v>15</v>
      </c>
      <c r="N9" s="90"/>
      <c r="O9" s="89" t="s">
        <v>16</v>
      </c>
      <c r="P9" s="94"/>
      <c r="Q9" s="94"/>
      <c r="R9" s="95"/>
    </row>
    <row r="10" spans="1:18" ht="16.5" customHeight="1">
      <c r="A10" s="83" t="str">
        <f>A7</f>
        <v>育英</v>
      </c>
      <c r="B10" s="84"/>
      <c r="C10" s="43" t="s">
        <v>17</v>
      </c>
      <c r="D10" s="87" t="s">
        <v>70</v>
      </c>
      <c r="E10" s="88"/>
      <c r="F10" s="44">
        <v>4</v>
      </c>
      <c r="G10" s="87"/>
      <c r="H10" s="67"/>
      <c r="I10" s="66" t="s">
        <v>71</v>
      </c>
      <c r="J10" s="77"/>
      <c r="K10" s="77"/>
      <c r="L10" s="88"/>
      <c r="M10" s="66"/>
      <c r="N10" s="67"/>
      <c r="O10" s="87"/>
      <c r="P10" s="88"/>
      <c r="Q10" s="66"/>
      <c r="R10" s="77"/>
    </row>
    <row r="11" spans="1:18" ht="16.5" customHeight="1">
      <c r="A11" s="83"/>
      <c r="B11" s="84"/>
      <c r="C11" s="45">
        <v>2</v>
      </c>
      <c r="D11" s="64"/>
      <c r="E11" s="65"/>
      <c r="F11" s="46">
        <v>5</v>
      </c>
      <c r="G11" s="64"/>
      <c r="H11" s="78"/>
      <c r="I11" s="79"/>
      <c r="J11" s="80"/>
      <c r="K11" s="80"/>
      <c r="L11" s="65"/>
      <c r="M11" s="79"/>
      <c r="N11" s="78"/>
      <c r="O11" s="64"/>
      <c r="P11" s="65"/>
      <c r="Q11" s="79"/>
      <c r="R11" s="80"/>
    </row>
    <row r="12" spans="1:18" ht="16.5" customHeight="1">
      <c r="A12" s="85"/>
      <c r="B12" s="86"/>
      <c r="C12" s="47">
        <v>3</v>
      </c>
      <c r="D12" s="63"/>
      <c r="E12" s="61"/>
      <c r="F12" s="48">
        <v>6</v>
      </c>
      <c r="G12" s="63"/>
      <c r="H12" s="62"/>
      <c r="I12" s="59"/>
      <c r="J12" s="60"/>
      <c r="K12" s="60"/>
      <c r="L12" s="61"/>
      <c r="M12" s="59"/>
      <c r="N12" s="62"/>
      <c r="O12" s="63"/>
      <c r="P12" s="61"/>
      <c r="Q12" s="59"/>
      <c r="R12" s="60"/>
    </row>
    <row r="13" spans="1:18" ht="16.5" customHeight="1">
      <c r="A13" s="81" t="str">
        <f>A8</f>
        <v>報徳学園</v>
      </c>
      <c r="B13" s="82"/>
      <c r="C13" s="43" t="s">
        <v>17</v>
      </c>
      <c r="D13" s="87" t="s">
        <v>72</v>
      </c>
      <c r="E13" s="88"/>
      <c r="F13" s="44">
        <v>4</v>
      </c>
      <c r="G13" s="87"/>
      <c r="H13" s="67"/>
      <c r="I13" s="66" t="s">
        <v>58</v>
      </c>
      <c r="J13" s="77"/>
      <c r="K13" s="77" t="s">
        <v>73</v>
      </c>
      <c r="L13" s="88"/>
      <c r="M13" s="66"/>
      <c r="N13" s="67"/>
      <c r="O13" s="87"/>
      <c r="P13" s="88"/>
      <c r="Q13" s="66"/>
      <c r="R13" s="77"/>
    </row>
    <row r="14" spans="1:18" ht="16.5" customHeight="1">
      <c r="A14" s="83"/>
      <c r="B14" s="84"/>
      <c r="C14" s="45">
        <v>2</v>
      </c>
      <c r="D14" s="64" t="s">
        <v>74</v>
      </c>
      <c r="E14" s="65"/>
      <c r="F14" s="46">
        <v>5</v>
      </c>
      <c r="G14" s="64"/>
      <c r="H14" s="78"/>
      <c r="I14" s="79"/>
      <c r="J14" s="80"/>
      <c r="K14" s="80"/>
      <c r="L14" s="65"/>
      <c r="M14" s="79"/>
      <c r="N14" s="78"/>
      <c r="O14" s="64"/>
      <c r="P14" s="65"/>
      <c r="Q14" s="79"/>
      <c r="R14" s="80"/>
    </row>
    <row r="15" spans="1:18" ht="16.5" customHeight="1">
      <c r="A15" s="85"/>
      <c r="B15" s="86"/>
      <c r="C15" s="47">
        <v>3</v>
      </c>
      <c r="D15" s="63" t="s">
        <v>75</v>
      </c>
      <c r="E15" s="61"/>
      <c r="F15" s="48">
        <v>6</v>
      </c>
      <c r="G15" s="63"/>
      <c r="H15" s="62"/>
      <c r="I15" s="59"/>
      <c r="J15" s="60"/>
      <c r="K15" s="60"/>
      <c r="L15" s="61"/>
      <c r="M15" s="59"/>
      <c r="N15" s="62"/>
      <c r="O15" s="63"/>
      <c r="P15" s="61"/>
      <c r="Q15" s="59"/>
      <c r="R15" s="60"/>
    </row>
    <row r="16" spans="9:18" ht="11.25" customHeight="1">
      <c r="I16" s="9"/>
      <c r="K16" s="9"/>
      <c r="L16" s="9"/>
      <c r="M16" s="9"/>
      <c r="N16" s="9"/>
      <c r="O16" s="9"/>
      <c r="P16" s="9"/>
      <c r="Q16" s="9"/>
      <c r="R16" s="9"/>
    </row>
    <row r="17" spans="1:18" ht="18.75" customHeight="1">
      <c r="A17" s="2"/>
      <c r="B17" s="30" t="s">
        <v>68</v>
      </c>
      <c r="C17" s="3" t="s">
        <v>56</v>
      </c>
      <c r="E17" s="97" t="s">
        <v>31</v>
      </c>
      <c r="F17" s="97"/>
      <c r="G17" s="100" t="s">
        <v>9</v>
      </c>
      <c r="H17" s="100"/>
      <c r="I17" s="106">
        <v>0.5333333333333333</v>
      </c>
      <c r="J17" s="106"/>
      <c r="K17" s="100" t="s">
        <v>10</v>
      </c>
      <c r="L17" s="100"/>
      <c r="M17" s="106">
        <v>0.625</v>
      </c>
      <c r="N17" s="106"/>
      <c r="O17" s="100" t="s">
        <v>11</v>
      </c>
      <c r="P17" s="100"/>
      <c r="Q17" s="107">
        <f>SUM(M17-I17)</f>
        <v>0.09166666666666667</v>
      </c>
      <c r="R17" s="107"/>
    </row>
    <row r="18" spans="8:18" ht="7.5" customHeight="1">
      <c r="H18" s="4"/>
      <c r="I18" s="4"/>
      <c r="J18" s="33"/>
      <c r="K18" s="4"/>
      <c r="L18" s="4"/>
      <c r="M18" s="33"/>
      <c r="N18" s="33"/>
      <c r="O18" s="4"/>
      <c r="P18" s="4"/>
      <c r="Q18" s="33"/>
      <c r="R18" s="33"/>
    </row>
    <row r="19" spans="1:18" ht="21" customHeight="1">
      <c r="A19" s="102" t="s">
        <v>19</v>
      </c>
      <c r="B19" s="103"/>
      <c r="C19" s="34" t="s">
        <v>34</v>
      </c>
      <c r="D19" s="35" t="s">
        <v>35</v>
      </c>
      <c r="E19" s="36" t="s">
        <v>36</v>
      </c>
      <c r="F19" s="34" t="s">
        <v>37</v>
      </c>
      <c r="G19" s="35" t="s">
        <v>38</v>
      </c>
      <c r="H19" s="36" t="s">
        <v>39</v>
      </c>
      <c r="I19" s="34" t="s">
        <v>40</v>
      </c>
      <c r="J19" s="35" t="s">
        <v>41</v>
      </c>
      <c r="K19" s="36" t="s">
        <v>42</v>
      </c>
      <c r="L19" s="37" t="s">
        <v>22</v>
      </c>
      <c r="M19" s="38" t="s">
        <v>23</v>
      </c>
      <c r="N19" s="39" t="s">
        <v>24</v>
      </c>
      <c r="O19" s="40" t="s">
        <v>25</v>
      </c>
      <c r="P19" s="38" t="s">
        <v>26</v>
      </c>
      <c r="Q19" s="41" t="s">
        <v>27</v>
      </c>
      <c r="R19" s="42" t="s">
        <v>20</v>
      </c>
    </row>
    <row r="20" spans="1:18" ht="27.75" customHeight="1">
      <c r="A20" s="91" t="s">
        <v>52</v>
      </c>
      <c r="B20" s="92"/>
      <c r="C20" s="14">
        <v>3</v>
      </c>
      <c r="D20" s="15">
        <v>0</v>
      </c>
      <c r="E20" s="16">
        <v>0</v>
      </c>
      <c r="F20" s="14">
        <v>0</v>
      </c>
      <c r="G20" s="15">
        <v>0</v>
      </c>
      <c r="H20" s="16">
        <v>0</v>
      </c>
      <c r="I20" s="14">
        <v>0</v>
      </c>
      <c r="J20" s="15">
        <v>1</v>
      </c>
      <c r="K20" s="16">
        <v>0</v>
      </c>
      <c r="L20" s="5"/>
      <c r="M20" s="6"/>
      <c r="N20" s="7"/>
      <c r="O20" s="5"/>
      <c r="P20" s="6"/>
      <c r="Q20" s="7"/>
      <c r="R20" s="17">
        <f>SUM(C20:Q20)</f>
        <v>4</v>
      </c>
    </row>
    <row r="21" spans="1:18" ht="27.75" customHeight="1">
      <c r="A21" s="91" t="s">
        <v>50</v>
      </c>
      <c r="B21" s="92"/>
      <c r="C21" s="14">
        <v>0</v>
      </c>
      <c r="D21" s="15">
        <v>0</v>
      </c>
      <c r="E21" s="16">
        <v>1</v>
      </c>
      <c r="F21" s="14">
        <v>0</v>
      </c>
      <c r="G21" s="15">
        <v>0</v>
      </c>
      <c r="H21" s="16">
        <v>0</v>
      </c>
      <c r="I21" s="14">
        <v>0</v>
      </c>
      <c r="J21" s="15">
        <v>2</v>
      </c>
      <c r="K21" s="16">
        <v>0</v>
      </c>
      <c r="L21" s="5"/>
      <c r="M21" s="6"/>
      <c r="N21" s="7"/>
      <c r="O21" s="5"/>
      <c r="P21" s="6"/>
      <c r="Q21" s="7"/>
      <c r="R21" s="17">
        <f>SUM(C21:Q21)</f>
        <v>3</v>
      </c>
    </row>
    <row r="22" spans="1:18" ht="21" customHeight="1">
      <c r="A22" s="102" t="s">
        <v>19</v>
      </c>
      <c r="B22" s="103"/>
      <c r="C22" s="93" t="s">
        <v>67</v>
      </c>
      <c r="D22" s="94"/>
      <c r="E22" s="94"/>
      <c r="F22" s="94"/>
      <c r="G22" s="94"/>
      <c r="H22" s="90"/>
      <c r="I22" s="89" t="s">
        <v>13</v>
      </c>
      <c r="J22" s="95"/>
      <c r="K22" s="93" t="s">
        <v>14</v>
      </c>
      <c r="L22" s="90"/>
      <c r="M22" s="89" t="s">
        <v>15</v>
      </c>
      <c r="N22" s="90"/>
      <c r="O22" s="89" t="s">
        <v>16</v>
      </c>
      <c r="P22" s="94"/>
      <c r="Q22" s="94"/>
      <c r="R22" s="95"/>
    </row>
    <row r="23" spans="1:18" ht="16.5" customHeight="1">
      <c r="A23" s="83" t="str">
        <f>A20</f>
        <v>播磨農業</v>
      </c>
      <c r="B23" s="84"/>
      <c r="C23" s="43" t="s">
        <v>17</v>
      </c>
      <c r="D23" s="87" t="s">
        <v>76</v>
      </c>
      <c r="E23" s="88"/>
      <c r="F23" s="44">
        <v>4</v>
      </c>
      <c r="G23" s="87"/>
      <c r="H23" s="67"/>
      <c r="I23" s="66" t="s">
        <v>62</v>
      </c>
      <c r="J23" s="77"/>
      <c r="K23" s="77"/>
      <c r="L23" s="88"/>
      <c r="M23" s="66"/>
      <c r="N23" s="67"/>
      <c r="O23" s="87"/>
      <c r="P23" s="88"/>
      <c r="Q23" s="66"/>
      <c r="R23" s="77"/>
    </row>
    <row r="24" spans="1:18" ht="16.5" customHeight="1">
      <c r="A24" s="83"/>
      <c r="B24" s="84"/>
      <c r="C24" s="45">
        <v>2</v>
      </c>
      <c r="D24" s="64" t="s">
        <v>77</v>
      </c>
      <c r="E24" s="65"/>
      <c r="F24" s="46">
        <v>5</v>
      </c>
      <c r="G24" s="64"/>
      <c r="H24" s="78"/>
      <c r="I24" s="79"/>
      <c r="J24" s="80"/>
      <c r="K24" s="80"/>
      <c r="L24" s="65"/>
      <c r="M24" s="79"/>
      <c r="N24" s="78"/>
      <c r="O24" s="64"/>
      <c r="P24" s="65"/>
      <c r="Q24" s="79"/>
      <c r="R24" s="80"/>
    </row>
    <row r="25" spans="1:18" ht="16.5" customHeight="1">
      <c r="A25" s="85"/>
      <c r="B25" s="86"/>
      <c r="C25" s="47">
        <v>3</v>
      </c>
      <c r="D25" s="63"/>
      <c r="E25" s="61"/>
      <c r="F25" s="48">
        <v>6</v>
      </c>
      <c r="G25" s="63"/>
      <c r="H25" s="62"/>
      <c r="I25" s="59"/>
      <c r="J25" s="60"/>
      <c r="K25" s="60"/>
      <c r="L25" s="61"/>
      <c r="M25" s="59"/>
      <c r="N25" s="62"/>
      <c r="O25" s="63"/>
      <c r="P25" s="61"/>
      <c r="Q25" s="59"/>
      <c r="R25" s="60"/>
    </row>
    <row r="26" spans="1:18" ht="16.5" customHeight="1">
      <c r="A26" s="81" t="str">
        <f>A21</f>
        <v>六甲学院</v>
      </c>
      <c r="B26" s="82"/>
      <c r="C26" s="43" t="s">
        <v>17</v>
      </c>
      <c r="D26" s="87" t="s">
        <v>78</v>
      </c>
      <c r="E26" s="88"/>
      <c r="F26" s="44">
        <v>4</v>
      </c>
      <c r="G26" s="87"/>
      <c r="H26" s="67"/>
      <c r="I26" s="66" t="s">
        <v>79</v>
      </c>
      <c r="J26" s="77"/>
      <c r="K26" s="77"/>
      <c r="L26" s="88"/>
      <c r="M26" s="66"/>
      <c r="N26" s="67"/>
      <c r="O26" s="87"/>
      <c r="P26" s="88"/>
      <c r="Q26" s="66"/>
      <c r="R26" s="77"/>
    </row>
    <row r="27" spans="1:18" ht="16.5" customHeight="1">
      <c r="A27" s="83"/>
      <c r="B27" s="84"/>
      <c r="C27" s="45">
        <v>2</v>
      </c>
      <c r="D27" s="64" t="s">
        <v>80</v>
      </c>
      <c r="E27" s="65"/>
      <c r="F27" s="46">
        <v>5</v>
      </c>
      <c r="G27" s="64"/>
      <c r="H27" s="78"/>
      <c r="I27" s="79"/>
      <c r="J27" s="80"/>
      <c r="K27" s="80"/>
      <c r="L27" s="65"/>
      <c r="M27" s="79"/>
      <c r="N27" s="78"/>
      <c r="O27" s="64"/>
      <c r="P27" s="65"/>
      <c r="Q27" s="79"/>
      <c r="R27" s="80"/>
    </row>
    <row r="28" spans="1:18" ht="16.5" customHeight="1">
      <c r="A28" s="85"/>
      <c r="B28" s="86"/>
      <c r="C28" s="47">
        <v>3</v>
      </c>
      <c r="D28" s="63" t="s">
        <v>81</v>
      </c>
      <c r="E28" s="61"/>
      <c r="F28" s="48">
        <v>6</v>
      </c>
      <c r="G28" s="63"/>
      <c r="H28" s="62"/>
      <c r="I28" s="59"/>
      <c r="J28" s="60"/>
      <c r="K28" s="60"/>
      <c r="L28" s="61"/>
      <c r="M28" s="59"/>
      <c r="N28" s="62"/>
      <c r="O28" s="63"/>
      <c r="P28" s="61"/>
      <c r="Q28" s="59"/>
      <c r="R28" s="60"/>
    </row>
    <row r="29" spans="9:18" ht="11.25" customHeight="1">
      <c r="I29" s="9"/>
      <c r="K29" s="9"/>
      <c r="L29" s="9"/>
      <c r="M29" s="9"/>
      <c r="N29" s="9"/>
      <c r="O29" s="9"/>
      <c r="P29" s="9"/>
      <c r="Q29" s="9"/>
      <c r="R29" s="9"/>
    </row>
    <row r="33" ht="13.5">
      <c r="I33" s="4"/>
    </row>
  </sheetData>
  <sheetProtection/>
  <mergeCells count="123">
    <mergeCell ref="O24:P24"/>
    <mergeCell ref="Q24:R24"/>
    <mergeCell ref="A26:B28"/>
    <mergeCell ref="A23:B25"/>
    <mergeCell ref="D23:E23"/>
    <mergeCell ref="G23:H23"/>
    <mergeCell ref="I23:J23"/>
    <mergeCell ref="D24:E24"/>
    <mergeCell ref="G24:H24"/>
    <mergeCell ref="O23:P23"/>
    <mergeCell ref="Q17:R17"/>
    <mergeCell ref="A19:B19"/>
    <mergeCell ref="C22:H22"/>
    <mergeCell ref="I22:J22"/>
    <mergeCell ref="K22:L22"/>
    <mergeCell ref="M22:N22"/>
    <mergeCell ref="O22:R22"/>
    <mergeCell ref="E17:F17"/>
    <mergeCell ref="G17:H17"/>
    <mergeCell ref="I17:J17"/>
    <mergeCell ref="K17:L17"/>
    <mergeCell ref="M17:N17"/>
    <mergeCell ref="O17:P17"/>
    <mergeCell ref="O9:R9"/>
    <mergeCell ref="A10:B12"/>
    <mergeCell ref="D10:E10"/>
    <mergeCell ref="G10:H10"/>
    <mergeCell ref="O10:P10"/>
    <mergeCell ref="Q10:R10"/>
    <mergeCell ref="K9:L9"/>
    <mergeCell ref="K3:L3"/>
    <mergeCell ref="M3:Q3"/>
    <mergeCell ref="B1:G1"/>
    <mergeCell ref="E4:F4"/>
    <mergeCell ref="G4:H4"/>
    <mergeCell ref="I4:J4"/>
    <mergeCell ref="K4:L4"/>
    <mergeCell ref="M4:N4"/>
    <mergeCell ref="O4:P4"/>
    <mergeCell ref="Q4:R4"/>
    <mergeCell ref="A6:B6"/>
    <mergeCell ref="A7:B7"/>
    <mergeCell ref="A8:B8"/>
    <mergeCell ref="A9:B9"/>
    <mergeCell ref="C9:H9"/>
    <mergeCell ref="I9:J9"/>
    <mergeCell ref="M9:N9"/>
    <mergeCell ref="K13:L13"/>
    <mergeCell ref="I10:J10"/>
    <mergeCell ref="K10:L10"/>
    <mergeCell ref="M10:N10"/>
    <mergeCell ref="Q12:R12"/>
    <mergeCell ref="I11:J11"/>
    <mergeCell ref="K11:L11"/>
    <mergeCell ref="M11:N11"/>
    <mergeCell ref="O12:P12"/>
    <mergeCell ref="D13:E13"/>
    <mergeCell ref="G13:H13"/>
    <mergeCell ref="I13:J13"/>
    <mergeCell ref="O11:P11"/>
    <mergeCell ref="Q11:R11"/>
    <mergeCell ref="D12:E12"/>
    <mergeCell ref="G12:H12"/>
    <mergeCell ref="I12:J12"/>
    <mergeCell ref="K12:L12"/>
    <mergeCell ref="M12:N12"/>
    <mergeCell ref="D11:E11"/>
    <mergeCell ref="G11:H11"/>
    <mergeCell ref="O13:P13"/>
    <mergeCell ref="Q13:R13"/>
    <mergeCell ref="D14:E14"/>
    <mergeCell ref="G14:H14"/>
    <mergeCell ref="I14:J14"/>
    <mergeCell ref="K14:L14"/>
    <mergeCell ref="M14:N14"/>
    <mergeCell ref="O14:P14"/>
    <mergeCell ref="A13:B15"/>
    <mergeCell ref="Q14:R14"/>
    <mergeCell ref="D15:E15"/>
    <mergeCell ref="G15:H15"/>
    <mergeCell ref="I15:J15"/>
    <mergeCell ref="K15:L15"/>
    <mergeCell ref="M15:N15"/>
    <mergeCell ref="O15:P15"/>
    <mergeCell ref="Q15:R15"/>
    <mergeCell ref="M13:N13"/>
    <mergeCell ref="A20:B20"/>
    <mergeCell ref="A21:B21"/>
    <mergeCell ref="A22:B22"/>
    <mergeCell ref="K27:L27"/>
    <mergeCell ref="K23:L23"/>
    <mergeCell ref="M23:N23"/>
    <mergeCell ref="D27:E27"/>
    <mergeCell ref="G27:H27"/>
    <mergeCell ref="I27:J27"/>
    <mergeCell ref="M27:N27"/>
    <mergeCell ref="Q23:R23"/>
    <mergeCell ref="I24:J24"/>
    <mergeCell ref="K24:L24"/>
    <mergeCell ref="M24:N24"/>
    <mergeCell ref="Q26:R26"/>
    <mergeCell ref="D25:E25"/>
    <mergeCell ref="G25:H25"/>
    <mergeCell ref="I25:J25"/>
    <mergeCell ref="K25:L25"/>
    <mergeCell ref="M25:N25"/>
    <mergeCell ref="O25:P25"/>
    <mergeCell ref="Q25:R25"/>
    <mergeCell ref="D26:E26"/>
    <mergeCell ref="G26:H26"/>
    <mergeCell ref="I26:J26"/>
    <mergeCell ref="K26:L26"/>
    <mergeCell ref="M26:N26"/>
    <mergeCell ref="O26:P26"/>
    <mergeCell ref="D28:E28"/>
    <mergeCell ref="G28:H28"/>
    <mergeCell ref="I28:J28"/>
    <mergeCell ref="K28:L28"/>
    <mergeCell ref="Q28:R28"/>
    <mergeCell ref="M28:N28"/>
    <mergeCell ref="O28:P28"/>
    <mergeCell ref="O27:P27"/>
    <mergeCell ref="Q27:R27"/>
  </mergeCells>
  <conditionalFormatting sqref="J7:K8">
    <cfRule type="cellIs" priority="12" dxfId="87" operator="greaterThan" stopIfTrue="1">
      <formula>0</formula>
    </cfRule>
  </conditionalFormatting>
  <conditionalFormatting sqref="I7:I8">
    <cfRule type="cellIs" priority="13" dxfId="87" operator="greaterThan" stopIfTrue="1">
      <formula>0</formula>
    </cfRule>
  </conditionalFormatting>
  <conditionalFormatting sqref="C7:C8">
    <cfRule type="cellIs" priority="14" dxfId="87" operator="greaterThan" stopIfTrue="1">
      <formula>0</formula>
    </cfRule>
  </conditionalFormatting>
  <conditionalFormatting sqref="D7:E8">
    <cfRule type="cellIs" priority="15" dxfId="87" operator="greaterThan" stopIfTrue="1">
      <formula>0</formula>
    </cfRule>
  </conditionalFormatting>
  <conditionalFormatting sqref="F7:F8">
    <cfRule type="cellIs" priority="16" dxfId="87" operator="greaterThan" stopIfTrue="1">
      <formula>0</formula>
    </cfRule>
  </conditionalFormatting>
  <conditionalFormatting sqref="G7:H8">
    <cfRule type="cellIs" priority="17" dxfId="87" operator="greaterThan" stopIfTrue="1">
      <formula>0</formula>
    </cfRule>
  </conditionalFormatting>
  <conditionalFormatting sqref="A7:B7 R20 R7">
    <cfRule type="expression" priority="18" dxfId="87" stopIfTrue="1">
      <formula>$R7&gt;$R8</formula>
    </cfRule>
  </conditionalFormatting>
  <conditionalFormatting sqref="A8:B8">
    <cfRule type="expression" priority="19" dxfId="87" stopIfTrue="1">
      <formula>$R7&lt;$R8</formula>
    </cfRule>
  </conditionalFormatting>
  <conditionalFormatting sqref="J20:K21">
    <cfRule type="cellIs" priority="1" dxfId="87" operator="greaterThan" stopIfTrue="1">
      <formula>0</formula>
    </cfRule>
  </conditionalFormatting>
  <conditionalFormatting sqref="I20:I21">
    <cfRule type="cellIs" priority="2" dxfId="87" operator="greaterThan" stopIfTrue="1">
      <formula>0</formula>
    </cfRule>
  </conditionalFormatting>
  <conditionalFormatting sqref="C20:C21">
    <cfRule type="cellIs" priority="3" dxfId="87" operator="greaterThan" stopIfTrue="1">
      <formula>0</formula>
    </cfRule>
  </conditionalFormatting>
  <conditionalFormatting sqref="D20:E21">
    <cfRule type="cellIs" priority="4" dxfId="87" operator="greaterThan" stopIfTrue="1">
      <formula>0</formula>
    </cfRule>
  </conditionalFormatting>
  <conditionalFormatting sqref="F20:F21">
    <cfRule type="cellIs" priority="5" dxfId="87" operator="greaterThan" stopIfTrue="1">
      <formula>0</formula>
    </cfRule>
  </conditionalFormatting>
  <conditionalFormatting sqref="G20:H21">
    <cfRule type="cellIs" priority="6" dxfId="87" operator="greaterThan" stopIfTrue="1">
      <formula>0</formula>
    </cfRule>
  </conditionalFormatting>
  <conditionalFormatting sqref="A20:B20">
    <cfRule type="expression" priority="7" dxfId="87" stopIfTrue="1">
      <formula>$R20&gt;$R21</formula>
    </cfRule>
  </conditionalFormatting>
  <conditionalFormatting sqref="A21:B21">
    <cfRule type="expression" priority="8" dxfId="87" stopIfTrue="1">
      <formula>$R20&lt;$R21</formula>
    </cfRule>
  </conditionalFormatting>
  <conditionalFormatting sqref="A23:B23 A10:B10">
    <cfRule type="expression" priority="65" dxfId="87" stopIfTrue="1">
      <formula>$R7&gt;$R8</formula>
    </cfRule>
  </conditionalFormatting>
  <conditionalFormatting sqref="A25:B25 A12:B12">
    <cfRule type="expression" priority="66" dxfId="87" stopIfTrue="1">
      <formula>'10.15（準決勝）'!#REF!&gt;$R9</formula>
    </cfRule>
  </conditionalFormatting>
  <conditionalFormatting sqref="A24:B24 A11:B11">
    <cfRule type="expression" priority="67" dxfId="87" stopIfTrue="1">
      <formula>$R8&gt;'10.15（準決勝）'!#REF!</formula>
    </cfRule>
  </conditionalFormatting>
  <conditionalFormatting sqref="A26:B26 A13:B13">
    <cfRule type="expression" priority="68" dxfId="87" stopIfTrue="1">
      <formula>$R7&lt;$R8</formula>
    </cfRule>
  </conditionalFormatting>
  <conditionalFormatting sqref="A28:B28 A15:B15">
    <cfRule type="expression" priority="69" dxfId="87" stopIfTrue="1">
      <formula>'10.15（準決勝）'!#REF!&lt;$R9</formula>
    </cfRule>
  </conditionalFormatting>
  <conditionalFormatting sqref="A27:B27 A14:B14">
    <cfRule type="expression" priority="70" dxfId="87" stopIfTrue="1">
      <formula>$R8&lt;'10.15（準決勝）'!#REF!</formula>
    </cfRule>
  </conditionalFormatting>
  <conditionalFormatting sqref="R21 R8">
    <cfRule type="expression" priority="72" dxfId="87" stopIfTrue="1">
      <formula>$R8&gt;'10.15（準決勝）'!#REF!</formula>
    </cfRule>
  </conditionalFormatting>
  <dataValidations count="4">
    <dataValidation type="list" allowBlank="1" showInputMessage="1" showErrorMessage="1" sqref="A17">
      <formula1>"（東兵庫）,（西兵庫）"</formula1>
    </dataValidation>
    <dataValidation allowBlank="1" showInputMessage="1" showErrorMessage="1" imeMode="halfAlpha" sqref="I1 M1 O1 I4:J4 M4:N4 I17:J17 M17:N17 C20:Q21 C7:Q8"/>
    <dataValidation type="list" allowBlank="1" showInputMessage="1" showErrorMessage="1" sqref="C4 C17">
      <formula1>"回戦,戦,勝戦"</formula1>
    </dataValidation>
    <dataValidation type="list" allowBlank="1" showInputMessage="1" showErrorMessage="1" sqref="B1:G1">
      <formula1>"年度 春季兵庫県高校野球大会,年度 秋季兵庫県高校野球大会,回全国高校野球選手権 兵庫大会,回全国高校野球選手権記念 兵庫大会,年度 春季兵庫県軟式野球大会,年度 秋季兵庫県軟式野球大会"</formula1>
    </dataValidation>
  </dataValidations>
  <printOptions/>
  <pageMargins left="0.5798611111111112" right="0.21944444444444444" top="0.28958333333333336" bottom="0.20972222222222223" header="0.26944444444444443" footer="0.169444444444444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24"/>
    <pageSetUpPr fitToPage="1"/>
  </sheetPr>
  <dimension ref="A1:T29"/>
  <sheetViews>
    <sheetView zoomScalePageLayoutView="0" workbookViewId="0" topLeftCell="A1">
      <selection activeCell="V17" sqref="V17"/>
    </sheetView>
  </sheetViews>
  <sheetFormatPr defaultColWidth="9.00390625" defaultRowHeight="13.5"/>
  <cols>
    <col min="1" max="1" width="10.375" style="1" customWidth="1"/>
    <col min="2" max="2" width="6.25390625" style="1" customWidth="1"/>
    <col min="3" max="11" width="4.875" style="1" customWidth="1"/>
    <col min="12" max="12" width="5.00390625" style="1" customWidth="1"/>
    <col min="13" max="17" width="4.875" style="1" customWidth="1"/>
    <col min="18" max="18" width="5.00390625" style="1" customWidth="1"/>
    <col min="19" max="16384" width="9.00390625" style="1" customWidth="1"/>
  </cols>
  <sheetData>
    <row r="1" spans="1:18" ht="27" customHeight="1">
      <c r="A1" s="18" t="s">
        <v>54</v>
      </c>
      <c r="B1" s="105" t="s">
        <v>28</v>
      </c>
      <c r="C1" s="105"/>
      <c r="D1" s="105"/>
      <c r="E1" s="105"/>
      <c r="F1" s="105"/>
      <c r="G1" s="105"/>
      <c r="H1" s="19" t="s">
        <v>2</v>
      </c>
      <c r="I1" s="20">
        <v>4</v>
      </c>
      <c r="J1" s="21" t="s">
        <v>3</v>
      </c>
      <c r="K1" s="22">
        <v>2022</v>
      </c>
      <c r="L1" s="23" t="s">
        <v>4</v>
      </c>
      <c r="M1" s="24">
        <v>10</v>
      </c>
      <c r="N1" s="23" t="s">
        <v>0</v>
      </c>
      <c r="O1" s="24">
        <v>16</v>
      </c>
      <c r="P1" s="19" t="s">
        <v>5</v>
      </c>
      <c r="Q1" s="25" t="s">
        <v>32</v>
      </c>
      <c r="R1" s="26" t="s">
        <v>6</v>
      </c>
    </row>
    <row r="2" ht="5.25" customHeight="1"/>
    <row r="3" spans="1:18" ht="18.75" customHeight="1">
      <c r="A3" s="27" t="s">
        <v>29</v>
      </c>
      <c r="K3" s="98" t="s">
        <v>7</v>
      </c>
      <c r="L3" s="98"/>
      <c r="M3" s="104" t="s">
        <v>33</v>
      </c>
      <c r="N3" s="104"/>
      <c r="O3" s="104"/>
      <c r="P3" s="104"/>
      <c r="Q3" s="104"/>
      <c r="R3" s="28" t="s">
        <v>8</v>
      </c>
    </row>
    <row r="4" spans="1:20" s="31" customFormat="1" ht="18.75" customHeight="1">
      <c r="A4" s="29"/>
      <c r="B4" s="30" t="s">
        <v>55</v>
      </c>
      <c r="C4" s="3" t="s">
        <v>56</v>
      </c>
      <c r="D4" s="1"/>
      <c r="E4" s="97" t="s">
        <v>30</v>
      </c>
      <c r="F4" s="97"/>
      <c r="G4" s="100" t="s">
        <v>9</v>
      </c>
      <c r="H4" s="100"/>
      <c r="I4" s="106">
        <v>0.4159722222222222</v>
      </c>
      <c r="J4" s="106"/>
      <c r="K4" s="100" t="s">
        <v>10</v>
      </c>
      <c r="L4" s="100"/>
      <c r="M4" s="106">
        <v>0.4923611111111111</v>
      </c>
      <c r="N4" s="106"/>
      <c r="O4" s="100" t="s">
        <v>11</v>
      </c>
      <c r="P4" s="100"/>
      <c r="Q4" s="107">
        <f>SUM(M4-I4)</f>
        <v>0.0763888888888889</v>
      </c>
      <c r="R4" s="107"/>
      <c r="T4" s="32"/>
    </row>
    <row r="5" spans="8:18" ht="7.5" customHeight="1">
      <c r="H5" s="4"/>
      <c r="I5" s="4"/>
      <c r="J5" s="33"/>
      <c r="K5" s="4"/>
      <c r="L5" s="4"/>
      <c r="M5" s="33"/>
      <c r="N5" s="33"/>
      <c r="O5" s="4"/>
      <c r="P5" s="4"/>
      <c r="Q5" s="33"/>
      <c r="R5" s="33"/>
    </row>
    <row r="6" spans="1:18" ht="21" customHeight="1">
      <c r="A6" s="102" t="s">
        <v>19</v>
      </c>
      <c r="B6" s="103"/>
      <c r="C6" s="34" t="s">
        <v>34</v>
      </c>
      <c r="D6" s="35" t="s">
        <v>35</v>
      </c>
      <c r="E6" s="36" t="s">
        <v>36</v>
      </c>
      <c r="F6" s="34" t="s">
        <v>37</v>
      </c>
      <c r="G6" s="35" t="s">
        <v>38</v>
      </c>
      <c r="H6" s="36" t="s">
        <v>39</v>
      </c>
      <c r="I6" s="34" t="s">
        <v>40</v>
      </c>
      <c r="J6" s="35" t="s">
        <v>41</v>
      </c>
      <c r="K6" s="36" t="s">
        <v>42</v>
      </c>
      <c r="L6" s="37" t="s">
        <v>22</v>
      </c>
      <c r="M6" s="38" t="s">
        <v>23</v>
      </c>
      <c r="N6" s="39" t="s">
        <v>24</v>
      </c>
      <c r="O6" s="40" t="s">
        <v>25</v>
      </c>
      <c r="P6" s="38" t="s">
        <v>26</v>
      </c>
      <c r="Q6" s="41" t="s">
        <v>27</v>
      </c>
      <c r="R6" s="42" t="s">
        <v>20</v>
      </c>
    </row>
    <row r="7" spans="1:18" ht="27.75" customHeight="1">
      <c r="A7" s="91" t="s">
        <v>49</v>
      </c>
      <c r="B7" s="92"/>
      <c r="C7" s="14">
        <v>1</v>
      </c>
      <c r="D7" s="15">
        <v>1</v>
      </c>
      <c r="E7" s="16">
        <v>0</v>
      </c>
      <c r="F7" s="14">
        <v>0</v>
      </c>
      <c r="G7" s="15">
        <v>1</v>
      </c>
      <c r="H7" s="16">
        <v>0</v>
      </c>
      <c r="I7" s="14">
        <v>1</v>
      </c>
      <c r="J7" s="15">
        <v>3</v>
      </c>
      <c r="K7" s="16">
        <v>0</v>
      </c>
      <c r="L7" s="5"/>
      <c r="M7" s="6"/>
      <c r="N7" s="7"/>
      <c r="O7" s="5"/>
      <c r="P7" s="6"/>
      <c r="Q7" s="7"/>
      <c r="R7" s="17">
        <f>SUM(C7:Q7)</f>
        <v>7</v>
      </c>
    </row>
    <row r="8" spans="1:18" ht="27.75" customHeight="1">
      <c r="A8" s="91" t="s">
        <v>52</v>
      </c>
      <c r="B8" s="92"/>
      <c r="C8" s="14">
        <v>0</v>
      </c>
      <c r="D8" s="15">
        <v>0</v>
      </c>
      <c r="E8" s="16">
        <v>0</v>
      </c>
      <c r="F8" s="14">
        <v>1</v>
      </c>
      <c r="G8" s="15">
        <v>0</v>
      </c>
      <c r="H8" s="16">
        <v>0</v>
      </c>
      <c r="I8" s="14">
        <v>0</v>
      </c>
      <c r="J8" s="15">
        <v>0</v>
      </c>
      <c r="K8" s="16">
        <v>0</v>
      </c>
      <c r="L8" s="5"/>
      <c r="M8" s="6"/>
      <c r="N8" s="7"/>
      <c r="O8" s="5"/>
      <c r="P8" s="6"/>
      <c r="Q8" s="7"/>
      <c r="R8" s="17">
        <f>SUM(C8:Q8)</f>
        <v>1</v>
      </c>
    </row>
    <row r="9" spans="1:18" ht="21" customHeight="1">
      <c r="A9" s="102" t="s">
        <v>19</v>
      </c>
      <c r="B9" s="103"/>
      <c r="C9" s="93" t="s">
        <v>12</v>
      </c>
      <c r="D9" s="94"/>
      <c r="E9" s="94"/>
      <c r="F9" s="94"/>
      <c r="G9" s="94"/>
      <c r="H9" s="90"/>
      <c r="I9" s="89" t="s">
        <v>13</v>
      </c>
      <c r="J9" s="95"/>
      <c r="K9" s="93" t="s">
        <v>14</v>
      </c>
      <c r="L9" s="90"/>
      <c r="M9" s="89" t="s">
        <v>15</v>
      </c>
      <c r="N9" s="90"/>
      <c r="O9" s="89" t="s">
        <v>16</v>
      </c>
      <c r="P9" s="94"/>
      <c r="Q9" s="94"/>
      <c r="R9" s="95"/>
    </row>
    <row r="10" spans="1:18" ht="16.5" customHeight="1">
      <c r="A10" s="83" t="str">
        <f>A7</f>
        <v>報徳学園</v>
      </c>
      <c r="B10" s="84"/>
      <c r="C10" s="43" t="s">
        <v>17</v>
      </c>
      <c r="D10" s="87" t="s">
        <v>57</v>
      </c>
      <c r="E10" s="88"/>
      <c r="F10" s="44">
        <v>4</v>
      </c>
      <c r="G10" s="87"/>
      <c r="H10" s="67"/>
      <c r="I10" s="66" t="s">
        <v>58</v>
      </c>
      <c r="J10" s="77"/>
      <c r="K10" s="77"/>
      <c r="L10" s="88"/>
      <c r="M10" s="66"/>
      <c r="N10" s="67"/>
      <c r="O10" s="87" t="s">
        <v>59</v>
      </c>
      <c r="P10" s="88"/>
      <c r="Q10" s="66"/>
      <c r="R10" s="77"/>
    </row>
    <row r="11" spans="1:18" ht="16.5" customHeight="1">
      <c r="A11" s="83"/>
      <c r="B11" s="84"/>
      <c r="C11" s="45">
        <v>2</v>
      </c>
      <c r="D11" s="64"/>
      <c r="E11" s="65"/>
      <c r="F11" s="46">
        <v>5</v>
      </c>
      <c r="G11" s="64"/>
      <c r="H11" s="78"/>
      <c r="I11" s="79"/>
      <c r="J11" s="80"/>
      <c r="K11" s="80"/>
      <c r="L11" s="65"/>
      <c r="M11" s="79"/>
      <c r="N11" s="78"/>
      <c r="O11" s="64" t="s">
        <v>60</v>
      </c>
      <c r="P11" s="65"/>
      <c r="Q11" s="79"/>
      <c r="R11" s="80"/>
    </row>
    <row r="12" spans="1:18" ht="16.5" customHeight="1">
      <c r="A12" s="85"/>
      <c r="B12" s="86"/>
      <c r="C12" s="47">
        <v>3</v>
      </c>
      <c r="D12" s="63"/>
      <c r="E12" s="61"/>
      <c r="F12" s="48">
        <v>6</v>
      </c>
      <c r="G12" s="63"/>
      <c r="H12" s="62"/>
      <c r="I12" s="59"/>
      <c r="J12" s="60"/>
      <c r="K12" s="60"/>
      <c r="L12" s="61"/>
      <c r="M12" s="59"/>
      <c r="N12" s="62"/>
      <c r="O12" s="63"/>
      <c r="P12" s="61"/>
      <c r="Q12" s="59"/>
      <c r="R12" s="60"/>
    </row>
    <row r="13" spans="1:18" ht="16.5" customHeight="1">
      <c r="A13" s="81" t="str">
        <f>A8</f>
        <v>播磨農業</v>
      </c>
      <c r="B13" s="82"/>
      <c r="C13" s="43" t="s">
        <v>17</v>
      </c>
      <c r="D13" s="87" t="s">
        <v>61</v>
      </c>
      <c r="E13" s="88"/>
      <c r="F13" s="44">
        <v>4</v>
      </c>
      <c r="G13" s="87"/>
      <c r="H13" s="67"/>
      <c r="I13" s="66" t="s">
        <v>62</v>
      </c>
      <c r="J13" s="77"/>
      <c r="K13" s="77"/>
      <c r="L13" s="88"/>
      <c r="M13" s="66"/>
      <c r="N13" s="67"/>
      <c r="O13" s="87" t="s">
        <v>63</v>
      </c>
      <c r="P13" s="88"/>
      <c r="Q13" s="66"/>
      <c r="R13" s="77"/>
    </row>
    <row r="14" spans="1:18" ht="16.5" customHeight="1">
      <c r="A14" s="83"/>
      <c r="B14" s="84"/>
      <c r="C14" s="45">
        <v>2</v>
      </c>
      <c r="D14" s="64" t="s">
        <v>64</v>
      </c>
      <c r="E14" s="65"/>
      <c r="F14" s="46">
        <v>5</v>
      </c>
      <c r="G14" s="64"/>
      <c r="H14" s="78"/>
      <c r="I14" s="79"/>
      <c r="J14" s="80"/>
      <c r="K14" s="80"/>
      <c r="L14" s="65"/>
      <c r="M14" s="79"/>
      <c r="N14" s="78"/>
      <c r="O14" s="64" t="s">
        <v>65</v>
      </c>
      <c r="P14" s="65"/>
      <c r="Q14" s="79"/>
      <c r="R14" s="80"/>
    </row>
    <row r="15" spans="1:18" ht="16.5" customHeight="1">
      <c r="A15" s="85"/>
      <c r="B15" s="86"/>
      <c r="C15" s="47">
        <v>3</v>
      </c>
      <c r="D15" s="63" t="s">
        <v>66</v>
      </c>
      <c r="E15" s="61"/>
      <c r="F15" s="48">
        <v>6</v>
      </c>
      <c r="G15" s="63"/>
      <c r="H15" s="62"/>
      <c r="I15" s="59"/>
      <c r="J15" s="60"/>
      <c r="K15" s="60"/>
      <c r="L15" s="61"/>
      <c r="M15" s="59"/>
      <c r="N15" s="62"/>
      <c r="O15" s="63"/>
      <c r="P15" s="61"/>
      <c r="Q15" s="59"/>
      <c r="R15" s="60"/>
    </row>
    <row r="16" spans="9:18" ht="11.25" customHeight="1">
      <c r="I16" s="9"/>
      <c r="K16" s="9"/>
      <c r="L16" s="9"/>
      <c r="M16" s="9"/>
      <c r="N16" s="9"/>
      <c r="O16" s="9"/>
      <c r="P16" s="9"/>
      <c r="Q16" s="9"/>
      <c r="R16" s="9"/>
    </row>
    <row r="17" spans="1:3" ht="12.75" customHeight="1">
      <c r="A17" s="71" t="s">
        <v>18</v>
      </c>
      <c r="B17" s="71"/>
      <c r="C17" s="71"/>
    </row>
    <row r="18" spans="1:18" ht="5.25" customHeight="1">
      <c r="A18" s="10"/>
      <c r="B18" s="11"/>
      <c r="C18" s="11"/>
      <c r="D18" s="9"/>
      <c r="E18" s="9"/>
      <c r="F18" s="9"/>
      <c r="G18" s="9"/>
      <c r="H18" s="9"/>
      <c r="I18" s="9"/>
      <c r="J18" s="9"/>
      <c r="K18" s="9"/>
      <c r="L18" s="9"/>
      <c r="M18" s="9"/>
      <c r="N18" s="9"/>
      <c r="O18" s="9"/>
      <c r="P18" s="9"/>
      <c r="Q18" s="9"/>
      <c r="R18" s="12"/>
    </row>
    <row r="19" spans="1:18" ht="15" customHeight="1">
      <c r="A19" s="56"/>
      <c r="B19" s="53"/>
      <c r="C19" s="53"/>
      <c r="D19" s="53"/>
      <c r="E19" s="53"/>
      <c r="G19" s="49"/>
      <c r="H19" s="72"/>
      <c r="I19" s="72"/>
      <c r="J19" s="72"/>
      <c r="K19" s="72"/>
      <c r="L19" s="72"/>
      <c r="M19" s="72"/>
      <c r="N19" s="72"/>
      <c r="O19" s="72"/>
      <c r="P19" s="72"/>
      <c r="Q19" s="72"/>
      <c r="R19" s="57"/>
    </row>
    <row r="20" spans="1:18" ht="15" customHeight="1">
      <c r="A20" s="58"/>
      <c r="B20" s="114" t="s">
        <v>102</v>
      </c>
      <c r="C20" s="114"/>
      <c r="D20" s="114"/>
      <c r="E20" s="114"/>
      <c r="F20" s="114"/>
      <c r="G20" s="114"/>
      <c r="H20" s="114"/>
      <c r="I20" s="114"/>
      <c r="J20" s="114"/>
      <c r="K20" s="114"/>
      <c r="L20" s="114"/>
      <c r="M20" s="114"/>
      <c r="N20" s="114"/>
      <c r="O20" s="114"/>
      <c r="P20" s="114"/>
      <c r="Q20" s="114"/>
      <c r="R20" s="57"/>
    </row>
    <row r="21" spans="1:18" ht="15.75" customHeight="1">
      <c r="A21" s="58"/>
      <c r="R21" s="57"/>
    </row>
    <row r="22" spans="1:18" ht="8.25" customHeight="1">
      <c r="A22" s="68"/>
      <c r="B22" s="69"/>
      <c r="C22" s="50"/>
      <c r="D22" s="50"/>
      <c r="E22" s="50"/>
      <c r="F22" s="50"/>
      <c r="G22" s="70"/>
      <c r="H22" s="70"/>
      <c r="I22" s="8"/>
      <c r="J22" s="13"/>
      <c r="K22" s="8"/>
      <c r="L22" s="8"/>
      <c r="M22" s="8"/>
      <c r="N22" s="8"/>
      <c r="O22" s="8"/>
      <c r="P22" s="50"/>
      <c r="Q22" s="50"/>
      <c r="R22" s="51"/>
    </row>
    <row r="23" ht="7.5" customHeight="1"/>
    <row r="24" ht="13.5"/>
    <row r="29" ht="13.5">
      <c r="I29" s="4"/>
    </row>
  </sheetData>
  <sheetProtection/>
  <mergeCells count="70">
    <mergeCell ref="A13:B15"/>
    <mergeCell ref="C9:H9"/>
    <mergeCell ref="I9:J9"/>
    <mergeCell ref="O9:R9"/>
    <mergeCell ref="A10:B12"/>
    <mergeCell ref="D10:E10"/>
    <mergeCell ref="G10:H10"/>
    <mergeCell ref="O10:P10"/>
    <mergeCell ref="Q10:R10"/>
    <mergeCell ref="B20:Q20"/>
    <mergeCell ref="B1:G1"/>
    <mergeCell ref="E4:F4"/>
    <mergeCell ref="G4:H4"/>
    <mergeCell ref="I4:J4"/>
    <mergeCell ref="K4:L4"/>
    <mergeCell ref="A6:B6"/>
    <mergeCell ref="A7:B7"/>
    <mergeCell ref="A8:B8"/>
    <mergeCell ref="K9:L9"/>
    <mergeCell ref="I10:J10"/>
    <mergeCell ref="K10:L10"/>
    <mergeCell ref="G13:H13"/>
    <mergeCell ref="I13:J13"/>
    <mergeCell ref="K13:L13"/>
    <mergeCell ref="A9:B9"/>
    <mergeCell ref="D11:E11"/>
    <mergeCell ref="M14:N14"/>
    <mergeCell ref="O14:P14"/>
    <mergeCell ref="K3:L3"/>
    <mergeCell ref="M3:Q3"/>
    <mergeCell ref="Q12:R12"/>
    <mergeCell ref="Q4:R4"/>
    <mergeCell ref="M4:N4"/>
    <mergeCell ref="O4:P4"/>
    <mergeCell ref="M9:N9"/>
    <mergeCell ref="G11:H11"/>
    <mergeCell ref="I11:J11"/>
    <mergeCell ref="K11:L11"/>
    <mergeCell ref="O11:P11"/>
    <mergeCell ref="M10:N10"/>
    <mergeCell ref="Q11:R11"/>
    <mergeCell ref="M11:N11"/>
    <mergeCell ref="D12:E12"/>
    <mergeCell ref="G12:H12"/>
    <mergeCell ref="I12:J12"/>
    <mergeCell ref="K12:L12"/>
    <mergeCell ref="M12:N12"/>
    <mergeCell ref="O12:P12"/>
    <mergeCell ref="Q15:R15"/>
    <mergeCell ref="M13:N13"/>
    <mergeCell ref="O13:P13"/>
    <mergeCell ref="Q13:R13"/>
    <mergeCell ref="D14:E14"/>
    <mergeCell ref="G14:H14"/>
    <mergeCell ref="I14:J14"/>
    <mergeCell ref="K14:L14"/>
    <mergeCell ref="Q14:R14"/>
    <mergeCell ref="D13:E13"/>
    <mergeCell ref="G15:H15"/>
    <mergeCell ref="I15:J15"/>
    <mergeCell ref="K15:L15"/>
    <mergeCell ref="M15:N15"/>
    <mergeCell ref="O15:P15"/>
    <mergeCell ref="D15:E15"/>
    <mergeCell ref="A22:B22"/>
    <mergeCell ref="G22:H22"/>
    <mergeCell ref="A17:C17"/>
    <mergeCell ref="H19:K19"/>
    <mergeCell ref="L19:M19"/>
    <mergeCell ref="N19:Q19"/>
  </mergeCells>
  <conditionalFormatting sqref="J7:K8">
    <cfRule type="cellIs" priority="1" dxfId="87" operator="greaterThan" stopIfTrue="1">
      <formula>0</formula>
    </cfRule>
  </conditionalFormatting>
  <conditionalFormatting sqref="I7:I8">
    <cfRule type="cellIs" priority="2" dxfId="87" operator="greaterThan" stopIfTrue="1">
      <formula>0</formula>
    </cfRule>
  </conditionalFormatting>
  <conditionalFormatting sqref="C7:C8">
    <cfRule type="cellIs" priority="3" dxfId="87" operator="greaterThan" stopIfTrue="1">
      <formula>0</formula>
    </cfRule>
  </conditionalFormatting>
  <conditionalFormatting sqref="D7:E8">
    <cfRule type="cellIs" priority="4" dxfId="87" operator="greaterThan" stopIfTrue="1">
      <formula>0</formula>
    </cfRule>
  </conditionalFormatting>
  <conditionalFormatting sqref="F7:F8">
    <cfRule type="cellIs" priority="5" dxfId="87" operator="greaterThan" stopIfTrue="1">
      <formula>0</formula>
    </cfRule>
  </conditionalFormatting>
  <conditionalFormatting sqref="G7:H8">
    <cfRule type="cellIs" priority="6" dxfId="87" operator="greaterThan" stopIfTrue="1">
      <formula>0</formula>
    </cfRule>
  </conditionalFormatting>
  <conditionalFormatting sqref="A7:B7 R7">
    <cfRule type="expression" priority="7" dxfId="87" stopIfTrue="1">
      <formula>$R7&gt;$R8</formula>
    </cfRule>
  </conditionalFormatting>
  <conditionalFormatting sqref="A8:B8">
    <cfRule type="expression" priority="8" dxfId="87" stopIfTrue="1">
      <formula>$R7&lt;$R8</formula>
    </cfRule>
  </conditionalFormatting>
  <conditionalFormatting sqref="A10:B10">
    <cfRule type="expression" priority="57" dxfId="87" stopIfTrue="1">
      <formula>$R7&gt;$R8</formula>
    </cfRule>
  </conditionalFormatting>
  <conditionalFormatting sqref="A12:B12">
    <cfRule type="expression" priority="58" dxfId="87" stopIfTrue="1">
      <formula>'10.16（決勝）'!#REF!&gt;$R9</formula>
    </cfRule>
  </conditionalFormatting>
  <conditionalFormatting sqref="A11:B11">
    <cfRule type="expression" priority="59" dxfId="87" stopIfTrue="1">
      <formula>$R8&gt;'10.16（決勝）'!#REF!</formula>
    </cfRule>
  </conditionalFormatting>
  <conditionalFormatting sqref="A13:B13">
    <cfRule type="expression" priority="60" dxfId="87" stopIfTrue="1">
      <formula>$R7&lt;$R8</formula>
    </cfRule>
  </conditionalFormatting>
  <conditionalFormatting sqref="A15:B15">
    <cfRule type="expression" priority="61" dxfId="87" stopIfTrue="1">
      <formula>'10.16（決勝）'!#REF!&lt;$R9</formula>
    </cfRule>
  </conditionalFormatting>
  <conditionalFormatting sqref="A14:B14">
    <cfRule type="expression" priority="62" dxfId="87" stopIfTrue="1">
      <formula>$R8&lt;'10.16（決勝）'!#REF!</formula>
    </cfRule>
  </conditionalFormatting>
  <conditionalFormatting sqref="R8">
    <cfRule type="expression" priority="64" dxfId="87" stopIfTrue="1">
      <formula>$R8&gt;'10.16（決勝）'!#REF!</formula>
    </cfRule>
  </conditionalFormatting>
  <dataValidations count="3">
    <dataValidation type="list" allowBlank="1" showInputMessage="1" showErrorMessage="1" sqref="C4">
      <formula1>"回戦,戦,勝戦"</formula1>
    </dataValidation>
    <dataValidation allowBlank="1" showInputMessage="1" showErrorMessage="1" imeMode="halfAlpha" sqref="I1 M1 O1 I4:J4 M4:N4 C7:Q8"/>
    <dataValidation type="list" allowBlank="1" showInputMessage="1" showErrorMessage="1" sqref="B1:G1">
      <formula1>"年度 春季兵庫県高校野球大会,年度 秋季兵庫県高校野球大会,回全国高校野球選手権 兵庫大会,回全国高校野球選手権記念 兵庫大会,年度 春季兵庫県軟式野球大会,年度 秋季兵庫県軟式野球大会"</formula1>
    </dataValidation>
  </dataValidations>
  <printOptions/>
  <pageMargins left="0.5798611111111112" right="0.21944444444444444" top="0.28958333333333336" bottom="0.20972222222222223" header="0.26944444444444443" footer="0.16944444444444445"/>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aoi</dc:creator>
  <cp:keywords/>
  <dc:description/>
  <cp:lastModifiedBy>aoi</cp:lastModifiedBy>
  <cp:lastPrinted>2017-10-18T07:30:46Z</cp:lastPrinted>
  <dcterms:created xsi:type="dcterms:W3CDTF">2005-04-06T01:59:26Z</dcterms:created>
  <dcterms:modified xsi:type="dcterms:W3CDTF">2022-12-01T05:34:21Z</dcterms:modified>
  <cp:category/>
  <cp:version/>
  <cp:contentType/>
  <cp:contentStatus/>
</cp:coreProperties>
</file>