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2"/>
  </bookViews>
  <sheets>
    <sheet name="4.18" sheetId="1" r:id="rId1"/>
    <sheet name="4.24" sheetId="2" r:id="rId2"/>
    <sheet name="4.25" sheetId="3" r:id="rId3"/>
  </sheets>
  <definedNames>
    <definedName name="_xlnm.Print_Area" localSheetId="0">'4.18'!$A$1:$R$42</definedName>
    <definedName name="_xlnm.Print_Area" localSheetId="1">'4.24'!$A$1:$R$29</definedName>
    <definedName name="_xlnm.Print_Area" localSheetId="2">'4.25'!$A$1:$R$29</definedName>
  </definedNames>
  <calcPr fullCalcOnLoad="1"/>
</workbook>
</file>

<file path=xl/sharedStrings.xml><?xml version="1.0" encoding="utf-8"?>
<sst xmlns="http://schemas.openxmlformats.org/spreadsheetml/2006/main" count="339" uniqueCount="118">
  <si>
    <t>月</t>
  </si>
  <si>
    <t>回戦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</si>
  <si>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</si>
  <si>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</si>
  <si>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</si>
  <si>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</si>
  <si>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</si>
  <si>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</si>
  <si>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</si>
  <si>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</si>
  <si>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</si>
  <si>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投　手</t>
  </si>
  <si>
    <t>捕手</t>
  </si>
  <si>
    <t>本塁打</t>
  </si>
  <si>
    <t>年度 春季兵庫県高校野球大会</t>
  </si>
  <si>
    <t>第１試合</t>
  </si>
  <si>
    <t>３塁打</t>
  </si>
  <si>
    <t xml:space="preserve">    ２塁打  </t>
  </si>
  <si>
    <t>先発</t>
  </si>
  <si>
    <t>学校名</t>
  </si>
  <si>
    <t>十</t>
  </si>
  <si>
    <t>十一</t>
  </si>
  <si>
    <t>十二</t>
  </si>
  <si>
    <t>十三</t>
  </si>
  <si>
    <t>十四</t>
  </si>
  <si>
    <t>十五</t>
  </si>
  <si>
    <t>第２試合</t>
  </si>
  <si>
    <t>第</t>
  </si>
  <si>
    <t xml:space="preserve">日 </t>
  </si>
  <si>
    <t>年</t>
  </si>
  <si>
    <t>日 (</t>
  </si>
  <si>
    <t>日</t>
  </si>
  <si>
    <t>)</t>
  </si>
  <si>
    <t xml:space="preserve">  　　※12回終了時に同点の場合、13回からタイブレーク</t>
  </si>
  <si>
    <t xml:space="preserve"> 場  所　｛</t>
  </si>
  <si>
    <t>明石トーカロ球場</t>
  </si>
  <si>
    <t>｝</t>
  </si>
  <si>
    <t>　開 始</t>
  </si>
  <si>
    <t xml:space="preserve"> 終 了</t>
  </si>
  <si>
    <t>所 要</t>
  </si>
  <si>
    <t>学校名</t>
  </si>
  <si>
    <t>合計</t>
  </si>
  <si>
    <t>伊川谷北</t>
  </si>
  <si>
    <t>淡路三原</t>
  </si>
  <si>
    <t>山岡</t>
  </si>
  <si>
    <t>中塚</t>
  </si>
  <si>
    <t>千田</t>
  </si>
  <si>
    <t>樫本</t>
  </si>
  <si>
    <t>久保晃</t>
  </si>
  <si>
    <t>北須磨</t>
  </si>
  <si>
    <t xml:space="preserve"> </t>
  </si>
  <si>
    <t>尼崎小田</t>
  </si>
  <si>
    <r>
      <t>1</t>
    </r>
    <r>
      <rPr>
        <sz val="11"/>
        <color indexed="10"/>
        <rFont val="Segoe UI Symbol"/>
        <family val="2"/>
      </rPr>
      <t>☓</t>
    </r>
  </si>
  <si>
    <t>森川</t>
  </si>
  <si>
    <t>松岡</t>
  </si>
  <si>
    <t>山﨑</t>
  </si>
  <si>
    <t>命婦</t>
  </si>
  <si>
    <t>山野井</t>
  </si>
  <si>
    <t>光山</t>
  </si>
  <si>
    <t>橋本３</t>
  </si>
  <si>
    <t>土居</t>
  </si>
  <si>
    <t>平井</t>
  </si>
  <si>
    <t>山西２</t>
  </si>
  <si>
    <t>第３試合</t>
  </si>
  <si>
    <t>市立尼崎</t>
  </si>
  <si>
    <t>中村</t>
  </si>
  <si>
    <t>三木</t>
  </si>
  <si>
    <t>松田</t>
  </si>
  <si>
    <t>中嶋</t>
  </si>
  <si>
    <t>大塚</t>
  </si>
  <si>
    <t>廣井</t>
  </si>
  <si>
    <t>村上</t>
  </si>
  <si>
    <t>米山</t>
  </si>
  <si>
    <t>土</t>
  </si>
  <si>
    <t>三田松聖</t>
  </si>
  <si>
    <t>X</t>
  </si>
  <si>
    <t>水本</t>
  </si>
  <si>
    <t>樋口</t>
  </si>
  <si>
    <t>藤田</t>
  </si>
  <si>
    <t>岸本</t>
  </si>
  <si>
    <t>服部</t>
  </si>
  <si>
    <t>山下</t>
  </si>
  <si>
    <t>佐多</t>
  </si>
  <si>
    <t>小林</t>
  </si>
  <si>
    <t>県立大附</t>
  </si>
  <si>
    <t>滝川第二</t>
  </si>
  <si>
    <t>木戸</t>
  </si>
  <si>
    <t>畑尾</t>
  </si>
  <si>
    <t>加藤</t>
  </si>
  <si>
    <t>岩本</t>
  </si>
  <si>
    <t>秦</t>
  </si>
  <si>
    <t>三田</t>
  </si>
  <si>
    <t>長井</t>
  </si>
  <si>
    <t>芝</t>
  </si>
  <si>
    <t>松本</t>
  </si>
  <si>
    <t>山河</t>
  </si>
  <si>
    <t>鈴木</t>
  </si>
  <si>
    <t>田中</t>
  </si>
  <si>
    <t>衣川</t>
  </si>
  <si>
    <t>笹田</t>
  </si>
  <si>
    <t>東洋大姫路</t>
  </si>
  <si>
    <t>齋藤</t>
  </si>
  <si>
    <t>中山</t>
  </si>
  <si>
    <t>凪</t>
  </si>
  <si>
    <t>中井</t>
  </si>
  <si>
    <t>内薗</t>
  </si>
  <si>
    <t>高橋</t>
  </si>
  <si>
    <t>村崎</t>
  </si>
  <si>
    <t>森</t>
  </si>
  <si>
    <t>(7回コールド）</t>
  </si>
  <si>
    <t>神戸弘陵学園</t>
  </si>
  <si>
    <t>明 石 北</t>
  </si>
  <si>
    <r>
      <rPr>
        <sz val="11"/>
        <color indexed="10"/>
        <rFont val="Arial"/>
        <family val="2"/>
      </rPr>
      <t>(</t>
    </r>
    <r>
      <rPr>
        <sz val="11"/>
        <color indexed="10"/>
        <rFont val="ＭＳ Ｐゴシック"/>
        <family val="3"/>
      </rPr>
      <t>延長</t>
    </r>
    <r>
      <rPr>
        <sz val="11"/>
        <color indexed="10"/>
        <rFont val="Arial"/>
        <family val="2"/>
      </rPr>
      <t>10</t>
    </r>
    <r>
      <rPr>
        <sz val="11"/>
        <color indexed="10"/>
        <rFont val="ＭＳ Ｐゴシック"/>
        <family val="3"/>
      </rPr>
      <t>回</t>
    </r>
    <r>
      <rPr>
        <sz val="11"/>
        <color indexed="10"/>
        <rFont val="Arial"/>
        <family val="2"/>
      </rPr>
      <t>)</t>
    </r>
    <r>
      <rPr>
        <sz val="11"/>
        <rFont val="Arial"/>
        <family val="2"/>
      </rPr>
      <t xml:space="preserve"> </t>
    </r>
  </si>
  <si>
    <t>伊川谷北：山岡投手
　　　ノーヒットノーラン達成</t>
  </si>
  <si>
    <r>
      <t xml:space="preserve">令和 </t>
    </r>
    <r>
      <rPr>
        <b/>
        <sz val="12"/>
        <rFont val="araial"/>
        <family val="2"/>
      </rPr>
      <t>3</t>
    </r>
  </si>
  <si>
    <t>神戸学院大附</t>
  </si>
  <si>
    <t>長　　田</t>
  </si>
  <si>
    <t>東　播　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</si>
</sst>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  <numFmt numFmtId="187" formatCode="0\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Arial"/>
      <family val="2"/>
    </font>
    <font>
      <sz val="11"/>
      <color indexed="10"/>
      <name val="Segoe UI Symbol"/>
      <family val="2"/>
    </font>
    <font>
      <sz val="11"/>
      <color indexed="10"/>
      <name val="Arial"/>
      <family val="2"/>
    </font>
    <font>
      <b/>
      <sz val="12"/>
      <name val="araial"/>
      <family val="2"/>
    </font>
    <font>
      <sz val="9"/>
      <name val="Meiryo UI"/>
      <family val="3"/>
    </font>
    <font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 applyProtection="1">
      <alignment horizontal="left" vertical="center" shrinkToFit="1"/>
      <protection locked="0"/>
    </xf>
    <xf numFmtId="181" fontId="24" fillId="24" borderId="12" xfId="0" applyNumberFormat="1" applyFont="1" applyFill="1" applyBorder="1" applyAlignment="1" applyProtection="1">
      <alignment horizontal="center" vertical="center" shrinkToFit="1"/>
      <protection locked="0"/>
    </xf>
    <xf numFmtId="181" fontId="5" fillId="24" borderId="13" xfId="0" applyNumberFormat="1" applyFont="1" applyFill="1" applyBorder="1" applyAlignment="1" applyProtection="1">
      <alignment horizontal="center" vertical="center"/>
      <protection locked="0"/>
    </xf>
    <xf numFmtId="181" fontId="5" fillId="24" borderId="14" xfId="0" applyNumberFormat="1" applyFont="1" applyFill="1" applyBorder="1" applyAlignment="1" applyProtection="1">
      <alignment horizontal="center" vertical="center"/>
      <protection locked="0"/>
    </xf>
    <xf numFmtId="181" fontId="5" fillId="24" borderId="15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vertical="top"/>
    </xf>
    <xf numFmtId="0" fontId="4" fillId="24" borderId="16" xfId="0" applyFont="1" applyFill="1" applyBorder="1" applyAlignment="1" applyProtection="1">
      <alignment horizontal="center" vertical="center" shrinkToFit="1"/>
      <protection locked="0"/>
    </xf>
    <xf numFmtId="0" fontId="23" fillId="24" borderId="17" xfId="0" applyFont="1" applyFill="1" applyBorder="1" applyAlignment="1" applyProtection="1">
      <alignment horizontal="right" vertical="center" shrinkToFit="1"/>
      <protection locked="0"/>
    </xf>
    <xf numFmtId="0" fontId="0" fillId="24" borderId="18" xfId="0" applyFill="1" applyBorder="1" applyAlignment="1">
      <alignment horizontal="right" vertical="center"/>
    </xf>
    <xf numFmtId="181" fontId="4" fillId="24" borderId="18" xfId="0" applyNumberFormat="1" applyFon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 horizontal="left" vertical="center"/>
    </xf>
    <xf numFmtId="0" fontId="0" fillId="24" borderId="18" xfId="0" applyFill="1" applyBorder="1" applyAlignment="1">
      <alignment vertical="center"/>
    </xf>
    <xf numFmtId="0" fontId="0" fillId="24" borderId="18" xfId="0" applyFill="1" applyBorder="1" applyAlignment="1">
      <alignment horizontal="center" vertical="center"/>
    </xf>
    <xf numFmtId="0" fontId="23" fillId="24" borderId="18" xfId="0" applyFont="1" applyFill="1" applyBorder="1" applyAlignment="1" applyProtection="1">
      <alignment horizontal="center" vertical="center"/>
      <protection locked="0"/>
    </xf>
    <xf numFmtId="0" fontId="4" fillId="24" borderId="18" xfId="0" applyFont="1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>
      <alignment vertical="center"/>
    </xf>
    <xf numFmtId="0" fontId="0" fillId="24" borderId="0" xfId="0" applyFont="1" applyFill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180" fontId="0" fillId="24" borderId="0" xfId="0" applyNumberFormat="1" applyFill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24" xfId="0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 applyProtection="1">
      <alignment horizontal="center" vertical="center" shrinkToFit="1"/>
      <protection locked="0"/>
    </xf>
    <xf numFmtId="0" fontId="0" fillId="24" borderId="26" xfId="0" applyFill="1" applyBorder="1" applyAlignment="1" applyProtection="1">
      <alignment horizontal="center" vertical="center"/>
      <protection locked="0"/>
    </xf>
    <xf numFmtId="0" fontId="0" fillId="24" borderId="27" xfId="0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horizontal="center" vertical="center" shrinkToFit="1"/>
      <protection locked="0"/>
    </xf>
    <xf numFmtId="181" fontId="0" fillId="24" borderId="15" xfId="0" applyNumberFormat="1" applyFont="1" applyFill="1" applyBorder="1" applyAlignment="1" applyProtection="1">
      <alignment horizontal="center" vertical="center"/>
      <protection locked="0"/>
    </xf>
    <xf numFmtId="181" fontId="5" fillId="24" borderId="28" xfId="0" applyNumberFormat="1" applyFont="1" applyFill="1" applyBorder="1" applyAlignment="1" applyProtection="1">
      <alignment horizontal="center" vertical="center" shrinkToFit="1"/>
      <protection locked="0"/>
    </xf>
    <xf numFmtId="181" fontId="5" fillId="24" borderId="29" xfId="0" applyNumberFormat="1" applyFont="1" applyFill="1" applyBorder="1" applyAlignment="1" applyProtection="1">
      <alignment horizontal="center" vertical="center" shrinkToFit="1"/>
      <protection locked="0"/>
    </xf>
    <xf numFmtId="181" fontId="5" fillId="24" borderId="30" xfId="0" applyNumberFormat="1" applyFont="1" applyFill="1" applyBorder="1" applyAlignment="1" applyProtection="1">
      <alignment horizontal="center" vertical="center" shrinkToFit="1"/>
      <protection locked="0"/>
    </xf>
    <xf numFmtId="181" fontId="5" fillId="24" borderId="31" xfId="0" applyNumberFormat="1" applyFont="1" applyFill="1" applyBorder="1" applyAlignment="1" applyProtection="1">
      <alignment horizontal="center" vertical="center" shrinkToFit="1"/>
      <protection locked="0"/>
    </xf>
    <xf numFmtId="181" fontId="0" fillId="25" borderId="32" xfId="0" applyNumberFormat="1" applyFill="1" applyBorder="1" applyAlignment="1" applyProtection="1">
      <alignment horizontal="center" vertical="center"/>
      <protection locked="0"/>
    </xf>
    <xf numFmtId="181" fontId="0" fillId="25" borderId="10" xfId="0" applyNumberFormat="1" applyFill="1" applyBorder="1" applyAlignment="1" applyProtection="1">
      <alignment horizontal="center" vertical="center"/>
      <protection locked="0"/>
    </xf>
    <xf numFmtId="181" fontId="0" fillId="25" borderId="29" xfId="0" applyNumberFormat="1" applyFill="1" applyBorder="1" applyAlignment="1" applyProtection="1">
      <alignment horizontal="center" vertical="center"/>
      <protection locked="0"/>
    </xf>
    <xf numFmtId="181" fontId="0" fillId="25" borderId="33" xfId="0" applyNumberFormat="1" applyFill="1" applyBorder="1" applyAlignment="1" applyProtection="1">
      <alignment horizontal="center" vertical="center"/>
      <protection locked="0"/>
    </xf>
    <xf numFmtId="181" fontId="0" fillId="25" borderId="34" xfId="0" applyNumberFormat="1" applyFill="1" applyBorder="1" applyAlignment="1" applyProtection="1">
      <alignment horizontal="center" vertical="center"/>
      <protection locked="0"/>
    </xf>
    <xf numFmtId="181" fontId="0" fillId="25" borderId="31" xfId="0" applyNumberFormat="1" applyFill="1" applyBorder="1" applyAlignment="1" applyProtection="1">
      <alignment horizontal="center" vertical="center"/>
      <protection locked="0"/>
    </xf>
    <xf numFmtId="181" fontId="29" fillId="24" borderId="32" xfId="0" applyNumberFormat="1" applyFont="1" applyFill="1" applyBorder="1" applyAlignment="1" applyProtection="1">
      <alignment horizontal="left" vertical="center" wrapText="1"/>
      <protection locked="0"/>
    </xf>
    <xf numFmtId="181" fontId="29" fillId="24" borderId="10" xfId="0" applyNumberFormat="1" applyFont="1" applyFill="1" applyBorder="1" applyAlignment="1" applyProtection="1">
      <alignment horizontal="left" vertical="center" wrapText="1"/>
      <protection locked="0"/>
    </xf>
    <xf numFmtId="181" fontId="29" fillId="24" borderId="29" xfId="0" applyNumberFormat="1" applyFont="1" applyFill="1" applyBorder="1" applyAlignment="1" applyProtection="1">
      <alignment horizontal="left" vertical="center" wrapText="1"/>
      <protection locked="0"/>
    </xf>
    <xf numFmtId="181" fontId="29" fillId="24" borderId="33" xfId="0" applyNumberFormat="1" applyFont="1" applyFill="1" applyBorder="1" applyAlignment="1" applyProtection="1">
      <alignment horizontal="left" vertical="center" wrapText="1"/>
      <protection locked="0"/>
    </xf>
    <xf numFmtId="181" fontId="29" fillId="24" borderId="34" xfId="0" applyNumberFormat="1" applyFont="1" applyFill="1" applyBorder="1" applyAlignment="1" applyProtection="1">
      <alignment horizontal="left" vertical="center" wrapText="1"/>
      <protection locked="0"/>
    </xf>
    <xf numFmtId="181" fontId="29" fillId="24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31" xfId="0" applyFill="1" applyBorder="1" applyAlignment="1" applyProtection="1">
      <alignment horizontal="center" vertical="center"/>
      <protection locked="0"/>
    </xf>
    <xf numFmtId="0" fontId="0" fillId="24" borderId="33" xfId="0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24" borderId="35" xfId="0" applyFill="1" applyBorder="1" applyAlignment="1" applyProtection="1">
      <alignment horizontal="center" vertical="center"/>
      <protection locked="0"/>
    </xf>
    <xf numFmtId="0" fontId="0" fillId="24" borderId="36" xfId="0" applyFill="1" applyBorder="1" applyAlignment="1" applyProtection="1">
      <alignment horizontal="center" vertical="center"/>
      <protection locked="0"/>
    </xf>
    <xf numFmtId="0" fontId="0" fillId="24" borderId="37" xfId="0" applyFill="1" applyBorder="1" applyAlignment="1" applyProtection="1">
      <alignment horizontal="center" vertical="center"/>
      <protection locked="0"/>
    </xf>
    <xf numFmtId="0" fontId="0" fillId="24" borderId="38" xfId="0" applyFill="1" applyBorder="1" applyAlignment="1" applyProtection="1">
      <alignment horizontal="center" vertical="center"/>
      <protection locked="0"/>
    </xf>
    <xf numFmtId="0" fontId="0" fillId="24" borderId="39" xfId="0" applyFill="1" applyBorder="1" applyAlignment="1" applyProtection="1">
      <alignment horizontal="center" vertical="center"/>
      <protection locked="0"/>
    </xf>
    <xf numFmtId="0" fontId="0" fillId="24" borderId="40" xfId="0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 applyProtection="1">
      <alignment horizontal="center" vertical="center"/>
      <protection locked="0"/>
    </xf>
    <xf numFmtId="0" fontId="0" fillId="24" borderId="41" xfId="0" applyFill="1" applyBorder="1" applyAlignment="1" applyProtection="1">
      <alignment horizontal="center" vertical="center"/>
      <protection locked="0"/>
    </xf>
    <xf numFmtId="0" fontId="0" fillId="24" borderId="42" xfId="0" applyFill="1" applyBorder="1" applyAlignment="1" applyProtection="1">
      <alignment horizontal="center" vertical="center"/>
      <protection locked="0"/>
    </xf>
    <xf numFmtId="0" fontId="4" fillId="24" borderId="32" xfId="0" applyFont="1" applyFill="1" applyBorder="1" applyAlignment="1">
      <alignment horizontal="center" vertical="center" shrinkToFit="1"/>
    </xf>
    <xf numFmtId="0" fontId="4" fillId="24" borderId="29" xfId="0" applyFont="1" applyFill="1" applyBorder="1" applyAlignment="1">
      <alignment horizontal="center" vertical="center" shrinkToFit="1"/>
    </xf>
    <xf numFmtId="0" fontId="4" fillId="24" borderId="43" xfId="0" applyFont="1" applyFill="1" applyBorder="1" applyAlignment="1">
      <alignment horizontal="center" vertical="center" shrinkToFit="1"/>
    </xf>
    <xf numFmtId="0" fontId="4" fillId="24" borderId="44" xfId="0" applyFont="1" applyFill="1" applyBorder="1" applyAlignment="1">
      <alignment horizontal="center" vertical="center" shrinkToFit="1"/>
    </xf>
    <xf numFmtId="0" fontId="4" fillId="24" borderId="33" xfId="0" applyFont="1" applyFill="1" applyBorder="1" applyAlignment="1">
      <alignment horizontal="center" vertical="center" shrinkToFit="1"/>
    </xf>
    <xf numFmtId="0" fontId="4" fillId="24" borderId="31" xfId="0" applyFont="1" applyFill="1" applyBorder="1" applyAlignment="1">
      <alignment horizontal="center" vertical="center" shrinkToFit="1"/>
    </xf>
    <xf numFmtId="0" fontId="0" fillId="24" borderId="29" xfId="0" applyFill="1" applyBorder="1" applyAlignment="1" applyProtection="1">
      <alignment horizontal="center" vertical="center"/>
      <protection locked="0"/>
    </xf>
    <xf numFmtId="0" fontId="0" fillId="24" borderId="32" xfId="0" applyFill="1" applyBorder="1" applyAlignment="1" applyProtection="1">
      <alignment horizontal="center" vertical="center"/>
      <protection locked="0"/>
    </xf>
    <xf numFmtId="0" fontId="0" fillId="24" borderId="24" xfId="0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horizontal="center" vertical="center" shrinkToFit="1"/>
    </xf>
    <xf numFmtId="0" fontId="4" fillId="24" borderId="34" xfId="0" applyFont="1" applyFill="1" applyBorder="1" applyAlignment="1">
      <alignment horizontal="center" vertical="center" shrinkToFit="1"/>
    </xf>
    <xf numFmtId="0" fontId="0" fillId="24" borderId="17" xfId="0" applyFill="1" applyBorder="1" applyAlignment="1">
      <alignment horizontal="distributed" vertical="center"/>
    </xf>
    <xf numFmtId="0" fontId="0" fillId="24" borderId="19" xfId="0" applyFill="1" applyBorder="1" applyAlignment="1">
      <alignment horizontal="distributed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4" fillId="24" borderId="17" xfId="0" applyFont="1" applyFill="1" applyBorder="1" applyAlignment="1" applyProtection="1">
      <alignment horizontal="center" vertical="center" shrinkToFit="1"/>
      <protection locked="0"/>
    </xf>
    <xf numFmtId="0" fontId="4" fillId="24" borderId="19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>
      <alignment horizontal="center" vertical="center"/>
    </xf>
    <xf numFmtId="180" fontId="4" fillId="24" borderId="0" xfId="0" applyNumberFormat="1" applyFont="1" applyFill="1" applyAlignment="1" applyProtection="1">
      <alignment horizontal="center" vertical="center" shrinkToFit="1"/>
      <protection locked="0"/>
    </xf>
    <xf numFmtId="180" fontId="4" fillId="24" borderId="0" xfId="0" applyNumberFormat="1" applyFont="1" applyFill="1" applyAlignment="1">
      <alignment horizontal="center" vertical="center"/>
    </xf>
    <xf numFmtId="0" fontId="23" fillId="24" borderId="18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 applyProtection="1">
      <alignment horizontal="center" vertical="center" shrinkToFit="1"/>
      <protection locked="0"/>
    </xf>
    <xf numFmtId="0" fontId="0" fillId="24" borderId="39" xfId="0" applyFill="1" applyBorder="1" applyAlignment="1" applyProtection="1">
      <alignment horizontal="center" vertical="center" shrinkToFit="1"/>
      <protection locked="0"/>
    </xf>
    <xf numFmtId="0" fontId="0" fillId="24" borderId="40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1" t="s">
        <v>114</v>
      </c>
      <c r="B1" s="93" t="s">
        <v>14</v>
      </c>
      <c r="C1" s="93"/>
      <c r="D1" s="93"/>
      <c r="E1" s="93"/>
      <c r="F1" s="93"/>
      <c r="G1" s="93"/>
      <c r="H1" s="12" t="s">
        <v>27</v>
      </c>
      <c r="I1" s="13">
        <v>1</v>
      </c>
      <c r="J1" s="14" t="s">
        <v>28</v>
      </c>
      <c r="K1" s="15">
        <v>2021</v>
      </c>
      <c r="L1" s="16" t="s">
        <v>29</v>
      </c>
      <c r="M1" s="17">
        <v>4</v>
      </c>
      <c r="N1" s="16" t="s">
        <v>0</v>
      </c>
      <c r="O1" s="17">
        <v>18</v>
      </c>
      <c r="P1" s="12" t="s">
        <v>30</v>
      </c>
      <c r="Q1" s="18" t="s">
        <v>31</v>
      </c>
      <c r="R1" s="19" t="s">
        <v>32</v>
      </c>
    </row>
    <row r="2" ht="5.25" customHeight="1"/>
    <row r="3" spans="1:18" ht="18.75" customHeight="1">
      <c r="A3" s="9" t="s">
        <v>33</v>
      </c>
      <c r="K3" s="94" t="s">
        <v>34</v>
      </c>
      <c r="L3" s="94"/>
      <c r="M3" s="95" t="s">
        <v>35</v>
      </c>
      <c r="N3" s="95"/>
      <c r="O3" s="95"/>
      <c r="P3" s="95"/>
      <c r="Q3" s="95"/>
      <c r="R3" s="20" t="s">
        <v>36</v>
      </c>
    </row>
    <row r="4" spans="1:20" s="22" customFormat="1" ht="18.75" customHeight="1">
      <c r="A4" s="21"/>
      <c r="B4" s="10">
        <v>1</v>
      </c>
      <c r="C4" s="4" t="s">
        <v>1</v>
      </c>
      <c r="D4" s="1"/>
      <c r="E4" s="89" t="s">
        <v>15</v>
      </c>
      <c r="F4" s="89"/>
      <c r="G4" s="90" t="s">
        <v>37</v>
      </c>
      <c r="H4" s="90"/>
      <c r="I4" s="91">
        <v>0.3743055555555555</v>
      </c>
      <c r="J4" s="91"/>
      <c r="K4" s="90" t="s">
        <v>38</v>
      </c>
      <c r="L4" s="90"/>
      <c r="M4" s="91">
        <v>0.45625</v>
      </c>
      <c r="N4" s="91"/>
      <c r="O4" s="90" t="s">
        <v>39</v>
      </c>
      <c r="P4" s="90"/>
      <c r="Q4" s="92">
        <f>SUM(M4-I4)</f>
        <v>0.08194444444444449</v>
      </c>
      <c r="R4" s="92"/>
      <c r="T4" s="23"/>
    </row>
    <row r="5" spans="8:18" ht="7.5" customHeight="1">
      <c r="H5" s="2"/>
      <c r="I5" s="2"/>
      <c r="J5" s="24"/>
      <c r="K5" s="2"/>
      <c r="L5" s="2"/>
      <c r="M5" s="24"/>
      <c r="N5" s="24"/>
      <c r="O5" s="2"/>
      <c r="P5" s="2"/>
      <c r="Q5" s="24"/>
      <c r="R5" s="24"/>
    </row>
    <row r="6" spans="1:18" ht="21" customHeight="1">
      <c r="A6" s="80" t="s">
        <v>40</v>
      </c>
      <c r="B6" s="81"/>
      <c r="C6" s="25" t="s">
        <v>2</v>
      </c>
      <c r="D6" s="26" t="s">
        <v>3</v>
      </c>
      <c r="E6" s="27" t="s">
        <v>4</v>
      </c>
      <c r="F6" s="25" t="s">
        <v>5</v>
      </c>
      <c r="G6" s="26" t="s">
        <v>6</v>
      </c>
      <c r="H6" s="27" t="s">
        <v>7</v>
      </c>
      <c r="I6" s="25" t="s">
        <v>8</v>
      </c>
      <c r="J6" s="26" t="s">
        <v>9</v>
      </c>
      <c r="K6" s="27" t="s">
        <v>10</v>
      </c>
      <c r="L6" s="30" t="s">
        <v>20</v>
      </c>
      <c r="M6" s="31" t="s">
        <v>21</v>
      </c>
      <c r="N6" s="32" t="s">
        <v>22</v>
      </c>
      <c r="O6" s="30" t="s">
        <v>23</v>
      </c>
      <c r="P6" s="31" t="s">
        <v>24</v>
      </c>
      <c r="Q6" s="32" t="s">
        <v>25</v>
      </c>
      <c r="R6" s="33" t="s">
        <v>41</v>
      </c>
    </row>
    <row r="7" spans="1:18" ht="27.75" customHeight="1">
      <c r="A7" s="87" t="s">
        <v>42</v>
      </c>
      <c r="B7" s="88"/>
      <c r="C7" s="6">
        <v>0</v>
      </c>
      <c r="D7" s="7">
        <v>0</v>
      </c>
      <c r="E7" s="8">
        <v>0</v>
      </c>
      <c r="F7" s="6">
        <v>0</v>
      </c>
      <c r="G7" s="7">
        <v>0</v>
      </c>
      <c r="H7" s="8">
        <v>0</v>
      </c>
      <c r="I7" s="6">
        <v>1</v>
      </c>
      <c r="J7" s="7">
        <v>0</v>
      </c>
      <c r="K7" s="8">
        <v>4</v>
      </c>
      <c r="L7" s="6"/>
      <c r="M7" s="51" t="s">
        <v>113</v>
      </c>
      <c r="N7" s="52"/>
      <c r="O7" s="52"/>
      <c r="P7" s="52"/>
      <c r="Q7" s="53"/>
      <c r="R7" s="5">
        <f>SUM(C7:Q7)</f>
        <v>5</v>
      </c>
    </row>
    <row r="8" spans="1:18" ht="27.75" customHeight="1">
      <c r="A8" s="87" t="s">
        <v>43</v>
      </c>
      <c r="B8" s="88"/>
      <c r="C8" s="6">
        <v>0</v>
      </c>
      <c r="D8" s="7">
        <v>0</v>
      </c>
      <c r="E8" s="8">
        <v>0</v>
      </c>
      <c r="F8" s="6">
        <v>0</v>
      </c>
      <c r="G8" s="7">
        <v>0</v>
      </c>
      <c r="H8" s="8">
        <v>0</v>
      </c>
      <c r="I8" s="6">
        <v>0</v>
      </c>
      <c r="J8" s="7">
        <v>0</v>
      </c>
      <c r="K8" s="8">
        <v>0</v>
      </c>
      <c r="L8" s="6"/>
      <c r="M8" s="54"/>
      <c r="N8" s="55"/>
      <c r="O8" s="55"/>
      <c r="P8" s="55"/>
      <c r="Q8" s="56"/>
      <c r="R8" s="5">
        <f>SUM(C8:Q8)</f>
        <v>0</v>
      </c>
    </row>
    <row r="9" spans="1:18" ht="21" customHeight="1">
      <c r="A9" s="80" t="s">
        <v>19</v>
      </c>
      <c r="B9" s="81"/>
      <c r="C9" s="82" t="s">
        <v>11</v>
      </c>
      <c r="D9" s="83"/>
      <c r="E9" s="83"/>
      <c r="F9" s="83"/>
      <c r="G9" s="83"/>
      <c r="H9" s="84"/>
      <c r="I9" s="85" t="s">
        <v>12</v>
      </c>
      <c r="J9" s="86"/>
      <c r="K9" s="82" t="s">
        <v>13</v>
      </c>
      <c r="L9" s="84"/>
      <c r="M9" s="85" t="s">
        <v>16</v>
      </c>
      <c r="N9" s="84"/>
      <c r="O9" s="85" t="s">
        <v>17</v>
      </c>
      <c r="P9" s="83"/>
      <c r="Q9" s="83"/>
      <c r="R9" s="86"/>
    </row>
    <row r="10" spans="1:18" ht="16.5" customHeight="1">
      <c r="A10" s="71" t="str">
        <f>A7</f>
        <v>伊川谷北</v>
      </c>
      <c r="B10" s="78"/>
      <c r="C10" s="34" t="s">
        <v>18</v>
      </c>
      <c r="D10" s="75" t="s">
        <v>44</v>
      </c>
      <c r="E10" s="76"/>
      <c r="F10" s="35">
        <v>4</v>
      </c>
      <c r="G10" s="75"/>
      <c r="H10" s="77"/>
      <c r="I10" s="62" t="s">
        <v>45</v>
      </c>
      <c r="J10" s="63"/>
      <c r="K10" s="63"/>
      <c r="L10" s="76"/>
      <c r="M10" s="62" t="s">
        <v>45</v>
      </c>
      <c r="N10" s="77"/>
      <c r="O10" s="75" t="s">
        <v>45</v>
      </c>
      <c r="P10" s="76"/>
      <c r="Q10" s="62"/>
      <c r="R10" s="63"/>
    </row>
    <row r="11" spans="1:18" ht="16.5" customHeight="1">
      <c r="A11" s="71"/>
      <c r="B11" s="78"/>
      <c r="C11" s="36">
        <v>2</v>
      </c>
      <c r="D11" s="64"/>
      <c r="E11" s="65"/>
      <c r="F11" s="37">
        <v>5</v>
      </c>
      <c r="G11" s="64"/>
      <c r="H11" s="66"/>
      <c r="I11" s="67"/>
      <c r="J11" s="68"/>
      <c r="K11" s="68"/>
      <c r="L11" s="65"/>
      <c r="M11" s="67" t="s">
        <v>44</v>
      </c>
      <c r="N11" s="66"/>
      <c r="O11" s="64" t="s">
        <v>46</v>
      </c>
      <c r="P11" s="65"/>
      <c r="Q11" s="67"/>
      <c r="R11" s="68"/>
    </row>
    <row r="12" spans="1:18" ht="16.5" customHeight="1">
      <c r="A12" s="73"/>
      <c r="B12" s="79"/>
      <c r="C12" s="38">
        <v>3</v>
      </c>
      <c r="D12" s="57"/>
      <c r="E12" s="58"/>
      <c r="F12" s="39">
        <v>6</v>
      </c>
      <c r="G12" s="57"/>
      <c r="H12" s="59"/>
      <c r="I12" s="60"/>
      <c r="J12" s="61"/>
      <c r="K12" s="61"/>
      <c r="L12" s="58"/>
      <c r="M12" s="60"/>
      <c r="N12" s="59"/>
      <c r="O12" s="57"/>
      <c r="P12" s="58"/>
      <c r="Q12" s="60"/>
      <c r="R12" s="61"/>
    </row>
    <row r="13" spans="1:18" ht="16.5" customHeight="1">
      <c r="A13" s="69" t="str">
        <f>A8</f>
        <v>淡路三原</v>
      </c>
      <c r="B13" s="70"/>
      <c r="C13" s="34" t="s">
        <v>18</v>
      </c>
      <c r="D13" s="75" t="s">
        <v>47</v>
      </c>
      <c r="E13" s="76"/>
      <c r="F13" s="35">
        <v>4</v>
      </c>
      <c r="G13" s="75"/>
      <c r="H13" s="77"/>
      <c r="I13" s="62" t="s">
        <v>48</v>
      </c>
      <c r="J13" s="63"/>
      <c r="K13" s="63"/>
      <c r="L13" s="76"/>
      <c r="M13" s="62"/>
      <c r="N13" s="77"/>
      <c r="O13" s="75"/>
      <c r="P13" s="76"/>
      <c r="Q13" s="62"/>
      <c r="R13" s="63"/>
    </row>
    <row r="14" spans="1:18" ht="16.5" customHeight="1">
      <c r="A14" s="71"/>
      <c r="B14" s="72"/>
      <c r="C14" s="36">
        <v>2</v>
      </c>
      <c r="D14" s="64"/>
      <c r="E14" s="65"/>
      <c r="F14" s="37">
        <v>5</v>
      </c>
      <c r="G14" s="64"/>
      <c r="H14" s="66"/>
      <c r="I14" s="67"/>
      <c r="J14" s="68"/>
      <c r="K14" s="68"/>
      <c r="L14" s="65"/>
      <c r="M14" s="67"/>
      <c r="N14" s="66"/>
      <c r="O14" s="64"/>
      <c r="P14" s="65"/>
      <c r="Q14" s="67"/>
      <c r="R14" s="68"/>
    </row>
    <row r="15" spans="1:18" ht="16.5" customHeight="1">
      <c r="A15" s="73"/>
      <c r="B15" s="74"/>
      <c r="C15" s="38">
        <v>3</v>
      </c>
      <c r="D15" s="57"/>
      <c r="E15" s="58"/>
      <c r="F15" s="39">
        <v>6</v>
      </c>
      <c r="G15" s="57"/>
      <c r="H15" s="59"/>
      <c r="I15" s="60"/>
      <c r="J15" s="61"/>
      <c r="K15" s="61"/>
      <c r="L15" s="58"/>
      <c r="M15" s="60"/>
      <c r="N15" s="59"/>
      <c r="O15" s="57"/>
      <c r="P15" s="58"/>
      <c r="Q15" s="60"/>
      <c r="R15" s="61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2" customFormat="1" ht="18.75" customHeight="1">
      <c r="A17" s="21"/>
      <c r="B17" s="10">
        <v>2</v>
      </c>
      <c r="C17" s="4" t="s">
        <v>1</v>
      </c>
      <c r="D17" s="1"/>
      <c r="E17" s="89" t="s">
        <v>26</v>
      </c>
      <c r="F17" s="89"/>
      <c r="G17" s="90" t="s">
        <v>37</v>
      </c>
      <c r="H17" s="90"/>
      <c r="I17" s="91">
        <v>0.4895833333333333</v>
      </c>
      <c r="J17" s="91"/>
      <c r="K17" s="90" t="s">
        <v>38</v>
      </c>
      <c r="L17" s="90"/>
      <c r="M17" s="91">
        <v>0.6298611111111111</v>
      </c>
      <c r="N17" s="91"/>
      <c r="O17" s="90" t="s">
        <v>39</v>
      </c>
      <c r="P17" s="90"/>
      <c r="Q17" s="92">
        <f>SUM(M17-I17)</f>
        <v>0.14027777777777778</v>
      </c>
      <c r="R17" s="92"/>
      <c r="T17" s="23"/>
    </row>
    <row r="18" spans="8:18" ht="7.5" customHeight="1">
      <c r="H18" s="2"/>
      <c r="I18" s="2"/>
      <c r="J18" s="24"/>
      <c r="K18" s="2"/>
      <c r="L18" s="2"/>
      <c r="M18" s="24"/>
      <c r="N18" s="24"/>
      <c r="O18" s="2"/>
      <c r="P18" s="2"/>
      <c r="Q18" s="24"/>
      <c r="R18" s="24"/>
    </row>
    <row r="19" spans="1:18" ht="21" customHeight="1">
      <c r="A19" s="80" t="s">
        <v>40</v>
      </c>
      <c r="B19" s="81"/>
      <c r="C19" s="25" t="s">
        <v>2</v>
      </c>
      <c r="D19" s="26" t="s">
        <v>3</v>
      </c>
      <c r="E19" s="27" t="s">
        <v>4</v>
      </c>
      <c r="F19" s="25" t="s">
        <v>5</v>
      </c>
      <c r="G19" s="26" t="s">
        <v>6</v>
      </c>
      <c r="H19" s="27" t="s">
        <v>7</v>
      </c>
      <c r="I19" s="25" t="s">
        <v>8</v>
      </c>
      <c r="J19" s="26" t="s">
        <v>9</v>
      </c>
      <c r="K19" s="27" t="s">
        <v>10</v>
      </c>
      <c r="L19" s="25" t="s">
        <v>20</v>
      </c>
      <c r="M19" s="26" t="s">
        <v>21</v>
      </c>
      <c r="N19" s="27" t="s">
        <v>22</v>
      </c>
      <c r="O19" s="25" t="s">
        <v>23</v>
      </c>
      <c r="P19" s="31" t="s">
        <v>24</v>
      </c>
      <c r="Q19" s="32" t="s">
        <v>25</v>
      </c>
      <c r="R19" s="33" t="s">
        <v>41</v>
      </c>
    </row>
    <row r="20" spans="1:18" ht="27.75" customHeight="1">
      <c r="A20" s="87" t="s">
        <v>49</v>
      </c>
      <c r="B20" s="88"/>
      <c r="C20" s="6">
        <v>0</v>
      </c>
      <c r="D20" s="7">
        <v>0</v>
      </c>
      <c r="E20" s="8">
        <v>0</v>
      </c>
      <c r="F20" s="6">
        <v>0</v>
      </c>
      <c r="G20" s="7">
        <v>0</v>
      </c>
      <c r="H20" s="8">
        <v>0</v>
      </c>
      <c r="I20" s="6">
        <v>2</v>
      </c>
      <c r="J20" s="7">
        <v>1</v>
      </c>
      <c r="K20" s="8">
        <v>0</v>
      </c>
      <c r="L20" s="6">
        <v>0</v>
      </c>
      <c r="M20" s="7">
        <v>0</v>
      </c>
      <c r="N20" s="8">
        <v>0</v>
      </c>
      <c r="O20" s="6">
        <v>0</v>
      </c>
      <c r="P20" s="41" t="s">
        <v>112</v>
      </c>
      <c r="Q20" s="42"/>
      <c r="R20" s="5">
        <f>SUM(C20:Q20)</f>
        <v>3</v>
      </c>
    </row>
    <row r="21" spans="1:18" ht="27.75" customHeight="1">
      <c r="A21" s="87" t="s">
        <v>51</v>
      </c>
      <c r="B21" s="88"/>
      <c r="C21" s="6">
        <v>1</v>
      </c>
      <c r="D21" s="7">
        <v>0</v>
      </c>
      <c r="E21" s="8">
        <v>0</v>
      </c>
      <c r="F21" s="6">
        <v>0</v>
      </c>
      <c r="G21" s="7">
        <v>0</v>
      </c>
      <c r="H21" s="8">
        <v>0</v>
      </c>
      <c r="I21" s="6">
        <v>0</v>
      </c>
      <c r="J21" s="7">
        <v>1</v>
      </c>
      <c r="K21" s="8">
        <v>1</v>
      </c>
      <c r="L21" s="6">
        <v>0</v>
      </c>
      <c r="M21" s="7">
        <v>0</v>
      </c>
      <c r="N21" s="8">
        <v>0</v>
      </c>
      <c r="O21" s="6" t="s">
        <v>52</v>
      </c>
      <c r="P21" s="43"/>
      <c r="Q21" s="44"/>
      <c r="R21" s="5">
        <v>4</v>
      </c>
    </row>
    <row r="22" spans="1:18" ht="21" customHeight="1">
      <c r="A22" s="80" t="s">
        <v>19</v>
      </c>
      <c r="B22" s="81"/>
      <c r="C22" s="82" t="s">
        <v>11</v>
      </c>
      <c r="D22" s="83"/>
      <c r="E22" s="83"/>
      <c r="F22" s="83"/>
      <c r="G22" s="83"/>
      <c r="H22" s="84"/>
      <c r="I22" s="85" t="s">
        <v>12</v>
      </c>
      <c r="J22" s="86"/>
      <c r="K22" s="82" t="s">
        <v>13</v>
      </c>
      <c r="L22" s="84"/>
      <c r="M22" s="85" t="s">
        <v>16</v>
      </c>
      <c r="N22" s="84"/>
      <c r="O22" s="85" t="s">
        <v>17</v>
      </c>
      <c r="P22" s="83"/>
      <c r="Q22" s="83"/>
      <c r="R22" s="86"/>
    </row>
    <row r="23" spans="1:18" ht="16.5" customHeight="1">
      <c r="A23" s="71" t="str">
        <f>A20</f>
        <v>北須磨</v>
      </c>
      <c r="B23" s="78"/>
      <c r="C23" s="34" t="s">
        <v>18</v>
      </c>
      <c r="D23" s="75" t="s">
        <v>53</v>
      </c>
      <c r="E23" s="76"/>
      <c r="F23" s="35">
        <v>4</v>
      </c>
      <c r="G23" s="75"/>
      <c r="H23" s="77"/>
      <c r="I23" s="62" t="s">
        <v>54</v>
      </c>
      <c r="J23" s="63"/>
      <c r="K23" s="63"/>
      <c r="L23" s="76"/>
      <c r="M23" s="62"/>
      <c r="N23" s="77"/>
      <c r="O23" s="75" t="s">
        <v>55</v>
      </c>
      <c r="P23" s="76"/>
      <c r="Q23" s="62"/>
      <c r="R23" s="63"/>
    </row>
    <row r="24" spans="1:18" ht="16.5" customHeight="1">
      <c r="A24" s="71"/>
      <c r="B24" s="78"/>
      <c r="C24" s="36">
        <v>2</v>
      </c>
      <c r="D24" s="64" t="s">
        <v>56</v>
      </c>
      <c r="E24" s="65"/>
      <c r="F24" s="37">
        <v>5</v>
      </c>
      <c r="G24" s="64"/>
      <c r="H24" s="66"/>
      <c r="I24" s="67"/>
      <c r="J24" s="68"/>
      <c r="K24" s="68"/>
      <c r="L24" s="65"/>
      <c r="M24" s="67"/>
      <c r="N24" s="66"/>
      <c r="O24" s="64"/>
      <c r="P24" s="65"/>
      <c r="Q24" s="67"/>
      <c r="R24" s="68"/>
    </row>
    <row r="25" spans="1:18" ht="16.5" customHeight="1">
      <c r="A25" s="73"/>
      <c r="B25" s="79"/>
      <c r="C25" s="38">
        <v>3</v>
      </c>
      <c r="D25" s="57"/>
      <c r="E25" s="58"/>
      <c r="F25" s="39">
        <v>6</v>
      </c>
      <c r="G25" s="57"/>
      <c r="H25" s="59"/>
      <c r="I25" s="60"/>
      <c r="J25" s="61"/>
      <c r="K25" s="61"/>
      <c r="L25" s="58"/>
      <c r="M25" s="60"/>
      <c r="N25" s="59"/>
      <c r="O25" s="57"/>
      <c r="P25" s="58"/>
      <c r="Q25" s="60"/>
      <c r="R25" s="61"/>
    </row>
    <row r="26" spans="1:18" ht="16.5" customHeight="1">
      <c r="A26" s="69" t="str">
        <f>A21</f>
        <v>尼崎小田</v>
      </c>
      <c r="B26" s="70"/>
      <c r="C26" s="34" t="s">
        <v>18</v>
      </c>
      <c r="D26" s="75" t="s">
        <v>57</v>
      </c>
      <c r="E26" s="76"/>
      <c r="F26" s="35">
        <v>4</v>
      </c>
      <c r="G26" s="75"/>
      <c r="H26" s="77"/>
      <c r="I26" s="62" t="s">
        <v>58</v>
      </c>
      <c r="J26" s="63"/>
      <c r="K26" s="63"/>
      <c r="L26" s="76"/>
      <c r="M26" s="62"/>
      <c r="N26" s="77"/>
      <c r="O26" s="75" t="s">
        <v>59</v>
      </c>
      <c r="P26" s="76"/>
      <c r="Q26" s="62"/>
      <c r="R26" s="63"/>
    </row>
    <row r="27" spans="1:18" ht="16.5" customHeight="1">
      <c r="A27" s="71"/>
      <c r="B27" s="72"/>
      <c r="C27" s="36">
        <v>2</v>
      </c>
      <c r="D27" s="64" t="s">
        <v>60</v>
      </c>
      <c r="E27" s="65"/>
      <c r="F27" s="37">
        <v>5</v>
      </c>
      <c r="G27" s="64"/>
      <c r="H27" s="66"/>
      <c r="I27" s="67"/>
      <c r="J27" s="68"/>
      <c r="K27" s="68"/>
      <c r="L27" s="65"/>
      <c r="M27" s="67"/>
      <c r="N27" s="66"/>
      <c r="O27" s="64" t="s">
        <v>61</v>
      </c>
      <c r="P27" s="65"/>
      <c r="Q27" s="67"/>
      <c r="R27" s="68"/>
    </row>
    <row r="28" spans="1:18" ht="16.5" customHeight="1">
      <c r="A28" s="73"/>
      <c r="B28" s="74"/>
      <c r="C28" s="38">
        <v>3</v>
      </c>
      <c r="D28" s="57"/>
      <c r="E28" s="58"/>
      <c r="F28" s="39">
        <v>6</v>
      </c>
      <c r="G28" s="57"/>
      <c r="H28" s="59"/>
      <c r="I28" s="60"/>
      <c r="J28" s="61"/>
      <c r="K28" s="61"/>
      <c r="L28" s="58"/>
      <c r="M28" s="60"/>
      <c r="N28" s="59"/>
      <c r="O28" s="57" t="s">
        <v>62</v>
      </c>
      <c r="P28" s="58"/>
      <c r="Q28" s="60"/>
      <c r="R28" s="61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0" spans="1:20" s="22" customFormat="1" ht="18.75" customHeight="1">
      <c r="A30" s="21"/>
      <c r="B30" s="10">
        <v>2</v>
      </c>
      <c r="C30" s="4" t="s">
        <v>1</v>
      </c>
      <c r="D30" s="1"/>
      <c r="E30" s="89" t="s">
        <v>63</v>
      </c>
      <c r="F30" s="89"/>
      <c r="G30" s="90" t="s">
        <v>37</v>
      </c>
      <c r="H30" s="90"/>
      <c r="I30" s="91">
        <v>0.6513888888888889</v>
      </c>
      <c r="J30" s="91"/>
      <c r="K30" s="90" t="s">
        <v>38</v>
      </c>
      <c r="L30" s="90"/>
      <c r="M30" s="91">
        <v>0.7263888888888889</v>
      </c>
      <c r="N30" s="91"/>
      <c r="O30" s="90" t="s">
        <v>39</v>
      </c>
      <c r="P30" s="90"/>
      <c r="Q30" s="92">
        <f>SUM(M30-I30)</f>
        <v>0.07499999999999996</v>
      </c>
      <c r="R30" s="92"/>
      <c r="T30" s="23"/>
    </row>
    <row r="31" spans="8:18" ht="7.5" customHeight="1">
      <c r="H31" s="2"/>
      <c r="I31" s="2"/>
      <c r="J31" s="24"/>
      <c r="K31" s="2"/>
      <c r="L31" s="2"/>
      <c r="M31" s="24"/>
      <c r="N31" s="24"/>
      <c r="O31" s="2"/>
      <c r="P31" s="2"/>
      <c r="Q31" s="24"/>
      <c r="R31" s="24"/>
    </row>
    <row r="32" spans="1:18" ht="21" customHeight="1">
      <c r="A32" s="80" t="s">
        <v>40</v>
      </c>
      <c r="B32" s="81"/>
      <c r="C32" s="25" t="s">
        <v>2</v>
      </c>
      <c r="D32" s="26" t="s">
        <v>3</v>
      </c>
      <c r="E32" s="27" t="s">
        <v>4</v>
      </c>
      <c r="F32" s="25" t="s">
        <v>5</v>
      </c>
      <c r="G32" s="26" t="s">
        <v>6</v>
      </c>
      <c r="H32" s="25" t="s">
        <v>7</v>
      </c>
      <c r="I32" s="25" t="s">
        <v>8</v>
      </c>
      <c r="J32" s="29" t="s">
        <v>9</v>
      </c>
      <c r="K32" s="28" t="s">
        <v>10</v>
      </c>
      <c r="L32" s="30" t="s">
        <v>20</v>
      </c>
      <c r="M32" s="31" t="s">
        <v>21</v>
      </c>
      <c r="N32" s="32" t="s">
        <v>22</v>
      </c>
      <c r="O32" s="30" t="s">
        <v>23</v>
      </c>
      <c r="P32" s="31" t="s">
        <v>24</v>
      </c>
      <c r="Q32" s="32" t="s">
        <v>25</v>
      </c>
      <c r="R32" s="33" t="s">
        <v>41</v>
      </c>
    </row>
    <row r="33" spans="1:18" ht="27.75" customHeight="1">
      <c r="A33" s="87" t="s">
        <v>116</v>
      </c>
      <c r="B33" s="88"/>
      <c r="C33" s="6">
        <v>1</v>
      </c>
      <c r="D33" s="7">
        <v>4</v>
      </c>
      <c r="E33" s="8">
        <v>0</v>
      </c>
      <c r="F33" s="6">
        <v>0</v>
      </c>
      <c r="G33" s="7">
        <v>0</v>
      </c>
      <c r="H33" s="6">
        <v>0</v>
      </c>
      <c r="I33" s="6">
        <v>0</v>
      </c>
      <c r="J33" s="7"/>
      <c r="K33" s="8"/>
      <c r="L33" s="45" t="s">
        <v>109</v>
      </c>
      <c r="M33" s="46"/>
      <c r="N33" s="47"/>
      <c r="O33" s="6"/>
      <c r="P33" s="7"/>
      <c r="Q33" s="8"/>
      <c r="R33" s="5">
        <f>SUM(C33:Q33)</f>
        <v>5</v>
      </c>
    </row>
    <row r="34" spans="1:18" ht="27.75" customHeight="1">
      <c r="A34" s="87" t="s">
        <v>64</v>
      </c>
      <c r="B34" s="88"/>
      <c r="C34" s="6">
        <v>5</v>
      </c>
      <c r="D34" s="7">
        <v>0</v>
      </c>
      <c r="E34" s="8">
        <v>1</v>
      </c>
      <c r="F34" s="6">
        <v>3</v>
      </c>
      <c r="G34" s="7">
        <v>0</v>
      </c>
      <c r="H34" s="6">
        <v>5</v>
      </c>
      <c r="I34" s="6" t="s">
        <v>75</v>
      </c>
      <c r="J34" s="7"/>
      <c r="K34" s="8"/>
      <c r="L34" s="48"/>
      <c r="M34" s="49"/>
      <c r="N34" s="50"/>
      <c r="O34" s="6"/>
      <c r="P34" s="7"/>
      <c r="Q34" s="8"/>
      <c r="R34" s="5">
        <f>SUM(C34:Q34)</f>
        <v>14</v>
      </c>
    </row>
    <row r="35" spans="1:18" ht="21" customHeight="1">
      <c r="A35" s="80" t="s">
        <v>19</v>
      </c>
      <c r="B35" s="81"/>
      <c r="C35" s="82" t="s">
        <v>11</v>
      </c>
      <c r="D35" s="83"/>
      <c r="E35" s="83"/>
      <c r="F35" s="83"/>
      <c r="G35" s="83"/>
      <c r="H35" s="84"/>
      <c r="I35" s="85" t="s">
        <v>12</v>
      </c>
      <c r="J35" s="86"/>
      <c r="K35" s="82" t="s">
        <v>13</v>
      </c>
      <c r="L35" s="84"/>
      <c r="M35" s="85" t="s">
        <v>16</v>
      </c>
      <c r="N35" s="84"/>
      <c r="O35" s="85" t="s">
        <v>17</v>
      </c>
      <c r="P35" s="83"/>
      <c r="Q35" s="83"/>
      <c r="R35" s="86"/>
    </row>
    <row r="36" spans="1:18" ht="16.5" customHeight="1">
      <c r="A36" s="71" t="str">
        <f>A33</f>
        <v>長　　田</v>
      </c>
      <c r="B36" s="78"/>
      <c r="C36" s="34" t="s">
        <v>18</v>
      </c>
      <c r="D36" s="75" t="s">
        <v>65</v>
      </c>
      <c r="E36" s="76"/>
      <c r="F36" s="35">
        <v>4</v>
      </c>
      <c r="G36" s="75"/>
      <c r="H36" s="77"/>
      <c r="I36" s="62" t="s">
        <v>66</v>
      </c>
      <c r="J36" s="63"/>
      <c r="K36" s="63"/>
      <c r="L36" s="76"/>
      <c r="M36" s="62"/>
      <c r="N36" s="77"/>
      <c r="O36" s="75"/>
      <c r="P36" s="76"/>
      <c r="Q36" s="62"/>
      <c r="R36" s="63"/>
    </row>
    <row r="37" spans="1:18" ht="16.5" customHeight="1">
      <c r="A37" s="71"/>
      <c r="B37" s="78"/>
      <c r="C37" s="36">
        <v>2</v>
      </c>
      <c r="D37" s="64" t="s">
        <v>67</v>
      </c>
      <c r="E37" s="65"/>
      <c r="F37" s="37">
        <v>5</v>
      </c>
      <c r="G37" s="64"/>
      <c r="H37" s="66"/>
      <c r="I37" s="67"/>
      <c r="J37" s="68"/>
      <c r="K37" s="68"/>
      <c r="L37" s="65"/>
      <c r="M37" s="67"/>
      <c r="N37" s="66"/>
      <c r="O37" s="64"/>
      <c r="P37" s="65"/>
      <c r="Q37" s="67"/>
      <c r="R37" s="68"/>
    </row>
    <row r="38" spans="1:18" ht="16.5" customHeight="1">
      <c r="A38" s="73"/>
      <c r="B38" s="79"/>
      <c r="C38" s="38">
        <v>3</v>
      </c>
      <c r="D38" s="57" t="s">
        <v>68</v>
      </c>
      <c r="E38" s="58"/>
      <c r="F38" s="39">
        <v>6</v>
      </c>
      <c r="G38" s="57"/>
      <c r="H38" s="59"/>
      <c r="I38" s="60"/>
      <c r="J38" s="61"/>
      <c r="K38" s="61"/>
      <c r="L38" s="58"/>
      <c r="M38" s="60"/>
      <c r="N38" s="59"/>
      <c r="O38" s="57"/>
      <c r="P38" s="58"/>
      <c r="Q38" s="60"/>
      <c r="R38" s="61"/>
    </row>
    <row r="39" spans="1:18" ht="16.5" customHeight="1">
      <c r="A39" s="69" t="str">
        <f>A34</f>
        <v>市立尼崎</v>
      </c>
      <c r="B39" s="70"/>
      <c r="C39" s="34" t="s">
        <v>18</v>
      </c>
      <c r="D39" s="75" t="s">
        <v>69</v>
      </c>
      <c r="E39" s="76"/>
      <c r="F39" s="35">
        <v>4</v>
      </c>
      <c r="G39" s="75"/>
      <c r="H39" s="77"/>
      <c r="I39" s="62" t="s">
        <v>70</v>
      </c>
      <c r="J39" s="63"/>
      <c r="K39" s="63" t="s">
        <v>70</v>
      </c>
      <c r="L39" s="76"/>
      <c r="M39" s="62"/>
      <c r="N39" s="77"/>
      <c r="O39" s="75" t="s">
        <v>70</v>
      </c>
      <c r="P39" s="76"/>
      <c r="Q39" s="62"/>
      <c r="R39" s="63"/>
    </row>
    <row r="40" spans="1:18" ht="16.5" customHeight="1">
      <c r="A40" s="71"/>
      <c r="B40" s="72"/>
      <c r="C40" s="36">
        <v>2</v>
      </c>
      <c r="D40" s="64" t="s">
        <v>71</v>
      </c>
      <c r="E40" s="65"/>
      <c r="F40" s="37">
        <v>5</v>
      </c>
      <c r="G40" s="64"/>
      <c r="H40" s="66"/>
      <c r="I40" s="67"/>
      <c r="J40" s="68"/>
      <c r="K40" s="68"/>
      <c r="L40" s="65"/>
      <c r="M40" s="67"/>
      <c r="N40" s="66"/>
      <c r="O40" s="64" t="s">
        <v>72</v>
      </c>
      <c r="P40" s="65"/>
      <c r="Q40" s="67"/>
      <c r="R40" s="68"/>
    </row>
    <row r="41" spans="1:18" ht="16.5" customHeight="1">
      <c r="A41" s="73"/>
      <c r="B41" s="74"/>
      <c r="C41" s="38">
        <v>3</v>
      </c>
      <c r="D41" s="57"/>
      <c r="E41" s="58"/>
      <c r="F41" s="39">
        <v>6</v>
      </c>
      <c r="G41" s="57"/>
      <c r="H41" s="59"/>
      <c r="I41" s="60"/>
      <c r="J41" s="61"/>
      <c r="K41" s="61"/>
      <c r="L41" s="58"/>
      <c r="M41" s="60"/>
      <c r="N41" s="59"/>
      <c r="O41" s="57"/>
      <c r="P41" s="58"/>
      <c r="Q41" s="60"/>
      <c r="R41" s="61"/>
    </row>
    <row r="42" spans="11:18" ht="6" customHeight="1">
      <c r="K42" s="3"/>
      <c r="L42" s="3"/>
      <c r="M42" s="3"/>
      <c r="N42" s="3"/>
      <c r="O42" s="3"/>
      <c r="P42" s="3"/>
      <c r="Q42" s="3"/>
      <c r="R42" s="3"/>
    </row>
    <row r="46" ht="13.5">
      <c r="I46" s="2"/>
    </row>
  </sheetData>
  <sheetProtection/>
  <mergeCells count="186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G38:H38"/>
    <mergeCell ref="I38:J38"/>
    <mergeCell ref="K38:L38"/>
    <mergeCell ref="M38:N38"/>
    <mergeCell ref="Q36:R36"/>
    <mergeCell ref="D37:E37"/>
    <mergeCell ref="G37:H37"/>
    <mergeCell ref="I37:J37"/>
    <mergeCell ref="K37:L37"/>
    <mergeCell ref="M37:N37"/>
    <mergeCell ref="O37:P37"/>
    <mergeCell ref="Q37:R37"/>
    <mergeCell ref="D36:E36"/>
    <mergeCell ref="G36:H36"/>
    <mergeCell ref="I39:J39"/>
    <mergeCell ref="K39:L39"/>
    <mergeCell ref="M39:N39"/>
    <mergeCell ref="O39:P39"/>
    <mergeCell ref="A36:B38"/>
    <mergeCell ref="O36:P36"/>
    <mergeCell ref="I36:J36"/>
    <mergeCell ref="K36:L36"/>
    <mergeCell ref="M36:N36"/>
    <mergeCell ref="D38:E38"/>
    <mergeCell ref="K40:L40"/>
    <mergeCell ref="M40:N40"/>
    <mergeCell ref="O40:P40"/>
    <mergeCell ref="Q40:R40"/>
    <mergeCell ref="O38:P38"/>
    <mergeCell ref="Q38:R38"/>
    <mergeCell ref="I41:J41"/>
    <mergeCell ref="K41:L41"/>
    <mergeCell ref="M41:N41"/>
    <mergeCell ref="O41:P41"/>
    <mergeCell ref="Q41:R41"/>
    <mergeCell ref="A39:B41"/>
    <mergeCell ref="D39:E39"/>
    <mergeCell ref="G39:H39"/>
    <mergeCell ref="P20:Q21"/>
    <mergeCell ref="L33:N34"/>
    <mergeCell ref="M7:Q8"/>
    <mergeCell ref="D41:E41"/>
    <mergeCell ref="G41:H41"/>
    <mergeCell ref="Q39:R39"/>
    <mergeCell ref="D40:E40"/>
    <mergeCell ref="G40:H40"/>
    <mergeCell ref="I40:J40"/>
  </mergeCells>
  <conditionalFormatting sqref="R7">
    <cfRule type="expression" priority="39" dxfId="109" stopIfTrue="1">
      <formula>$R7&gt;$R8</formula>
    </cfRule>
  </conditionalFormatting>
  <conditionalFormatting sqref="R8">
    <cfRule type="expression" priority="40" dxfId="109" stopIfTrue="1">
      <formula>$R8&gt;$R7</formula>
    </cfRule>
  </conditionalFormatting>
  <conditionalFormatting sqref="C7:C8">
    <cfRule type="cellIs" priority="41" dxfId="109" operator="greaterThan" stopIfTrue="1">
      <formula>0</formula>
    </cfRule>
  </conditionalFormatting>
  <conditionalFormatting sqref="D7:E8">
    <cfRule type="cellIs" priority="42" dxfId="109" operator="greaterThan" stopIfTrue="1">
      <formula>0</formula>
    </cfRule>
  </conditionalFormatting>
  <conditionalFormatting sqref="A7:B7">
    <cfRule type="expression" priority="43" dxfId="109" stopIfTrue="1">
      <formula>$R7&gt;$R8</formula>
    </cfRule>
  </conditionalFormatting>
  <conditionalFormatting sqref="A8:B8">
    <cfRule type="expression" priority="44" dxfId="109" stopIfTrue="1">
      <formula>$R7&lt;$R8</formula>
    </cfRule>
  </conditionalFormatting>
  <conditionalFormatting sqref="F7:F8">
    <cfRule type="cellIs" priority="45" dxfId="109" operator="greaterThan" stopIfTrue="1">
      <formula>0</formula>
    </cfRule>
  </conditionalFormatting>
  <conditionalFormatting sqref="G7:H8">
    <cfRule type="cellIs" priority="46" dxfId="109" operator="greaterThan" stopIfTrue="1">
      <formula>0</formula>
    </cfRule>
  </conditionalFormatting>
  <conditionalFormatting sqref="I7:I8">
    <cfRule type="cellIs" priority="47" dxfId="109" operator="greaterThan" stopIfTrue="1">
      <formula>0</formula>
    </cfRule>
  </conditionalFormatting>
  <conditionalFormatting sqref="J7:K8">
    <cfRule type="cellIs" priority="48" dxfId="109" operator="greaterThan" stopIfTrue="1">
      <formula>0</formula>
    </cfRule>
  </conditionalFormatting>
  <conditionalFormatting sqref="R20">
    <cfRule type="expression" priority="23" dxfId="109" stopIfTrue="1">
      <formula>$R20&gt;$R21</formula>
    </cfRule>
  </conditionalFormatting>
  <conditionalFormatting sqref="R21">
    <cfRule type="expression" priority="24" dxfId="109" stopIfTrue="1">
      <formula>$R21&gt;$R20</formula>
    </cfRule>
  </conditionalFormatting>
  <conditionalFormatting sqref="C20:C21">
    <cfRule type="cellIs" priority="25" dxfId="109" operator="greaterThan" stopIfTrue="1">
      <formula>0</formula>
    </cfRule>
  </conditionalFormatting>
  <conditionalFormatting sqref="D20:E21">
    <cfRule type="cellIs" priority="26" dxfId="109" operator="greaterThan" stopIfTrue="1">
      <formula>0</formula>
    </cfRule>
  </conditionalFormatting>
  <conditionalFormatting sqref="A20:B20">
    <cfRule type="expression" priority="27" dxfId="109" stopIfTrue="1">
      <formula>$R20&gt;$R21</formula>
    </cfRule>
  </conditionalFormatting>
  <conditionalFormatting sqref="A21:B21">
    <cfRule type="expression" priority="28" dxfId="109" stopIfTrue="1">
      <formula>$R20&lt;$R21</formula>
    </cfRule>
  </conditionalFormatting>
  <conditionalFormatting sqref="F20:F21">
    <cfRule type="cellIs" priority="29" dxfId="109" operator="greaterThan" stopIfTrue="1">
      <formula>0</formula>
    </cfRule>
  </conditionalFormatting>
  <conditionalFormatting sqref="G20:H21">
    <cfRule type="cellIs" priority="30" dxfId="109" operator="greaterThan" stopIfTrue="1">
      <formula>0</formula>
    </cfRule>
  </conditionalFormatting>
  <conditionalFormatting sqref="I20:I21">
    <cfRule type="cellIs" priority="31" dxfId="109" operator="greaterThan" stopIfTrue="1">
      <formula>0</formula>
    </cfRule>
  </conditionalFormatting>
  <conditionalFormatting sqref="J20:K21">
    <cfRule type="cellIs" priority="32" dxfId="109" operator="greaterThan" stopIfTrue="1">
      <formula>0</formula>
    </cfRule>
  </conditionalFormatting>
  <conditionalFormatting sqref="L20:L21">
    <cfRule type="cellIs" priority="33" dxfId="109" operator="greaterThan" stopIfTrue="1">
      <formula>0</formula>
    </cfRule>
  </conditionalFormatting>
  <conditionalFormatting sqref="M20:N21">
    <cfRule type="cellIs" priority="34" dxfId="109" operator="greaterThan" stopIfTrue="1">
      <formula>0</formula>
    </cfRule>
  </conditionalFormatting>
  <conditionalFormatting sqref="O20:O21">
    <cfRule type="cellIs" priority="35" dxfId="109" operator="greaterThan" stopIfTrue="1">
      <formula>0</formula>
    </cfRule>
  </conditionalFormatting>
  <conditionalFormatting sqref="P20">
    <cfRule type="cellIs" priority="36" dxfId="109" operator="greaterThan" stopIfTrue="1">
      <formula>0</formula>
    </cfRule>
  </conditionalFormatting>
  <conditionalFormatting sqref="R33">
    <cfRule type="expression" priority="11" dxfId="109" stopIfTrue="1">
      <formula>$R33&gt;$R34</formula>
    </cfRule>
  </conditionalFormatting>
  <conditionalFormatting sqref="R34">
    <cfRule type="expression" priority="12" dxfId="109" stopIfTrue="1">
      <formula>$R34&gt;$R33</formula>
    </cfRule>
  </conditionalFormatting>
  <conditionalFormatting sqref="C33:C34">
    <cfRule type="cellIs" priority="13" dxfId="109" operator="greaterThan" stopIfTrue="1">
      <formula>0</formula>
    </cfRule>
  </conditionalFormatting>
  <conditionalFormatting sqref="D33:E34">
    <cfRule type="cellIs" priority="14" dxfId="109" operator="greaterThan" stopIfTrue="1">
      <formula>0</formula>
    </cfRule>
  </conditionalFormatting>
  <conditionalFormatting sqref="A33:B33">
    <cfRule type="expression" priority="15" dxfId="109" stopIfTrue="1">
      <formula>$R33&gt;$R34</formula>
    </cfRule>
  </conditionalFormatting>
  <conditionalFormatting sqref="A34:B34">
    <cfRule type="expression" priority="16" dxfId="109" stopIfTrue="1">
      <formula>$R33&lt;$R34</formula>
    </cfRule>
  </conditionalFormatting>
  <conditionalFormatting sqref="F33:F34">
    <cfRule type="cellIs" priority="17" dxfId="109" operator="greaterThan" stopIfTrue="1">
      <formula>0</formula>
    </cfRule>
  </conditionalFormatting>
  <conditionalFormatting sqref="G33:G34">
    <cfRule type="cellIs" priority="18" dxfId="109" operator="greaterThan" stopIfTrue="1">
      <formula>0</formula>
    </cfRule>
  </conditionalFormatting>
  <conditionalFormatting sqref="H33:H34">
    <cfRule type="cellIs" priority="10" dxfId="109" operator="greaterThan" stopIfTrue="1">
      <formula>0</formula>
    </cfRule>
  </conditionalFormatting>
  <conditionalFormatting sqref="I33:I34">
    <cfRule type="cellIs" priority="6" dxfId="109" operator="greaterThan" stopIfTrue="1">
      <formula>0</formula>
    </cfRule>
  </conditionalFormatting>
  <conditionalFormatting sqref="J33:K34">
    <cfRule type="cellIs" priority="3" dxfId="109" operator="greaterThan" stopIfTrue="1">
      <formula>0</formula>
    </cfRule>
  </conditionalFormatting>
  <conditionalFormatting sqref="O33:O34">
    <cfRule type="cellIs" priority="4" dxfId="109" operator="greaterThan" stopIfTrue="1">
      <formula>0</formula>
    </cfRule>
  </conditionalFormatting>
  <conditionalFormatting sqref="P33:Q34">
    <cfRule type="cellIs" priority="5" dxfId="109" operator="greaterThan" stopIfTrue="1">
      <formula>0</formula>
    </cfRule>
  </conditionalFormatting>
  <conditionalFormatting sqref="M7">
    <cfRule type="cellIs" priority="2" dxfId="109" operator="greaterThan" stopIfTrue="1">
      <formula>0</formula>
    </cfRule>
  </conditionalFormatting>
  <conditionalFormatting sqref="L7:L8">
    <cfRule type="cellIs" priority="1" dxfId="109" operator="greaterThan" stopIfTrue="1">
      <formula>0</formula>
    </cfRule>
  </conditionalFormatting>
  <conditionalFormatting sqref="A36:B36 A23:B23 A10:B10">
    <cfRule type="expression" priority="56" dxfId="109" stopIfTrue="1">
      <formula>$R7&gt;$R8</formula>
    </cfRule>
  </conditionalFormatting>
  <conditionalFormatting sqref="A38:B38 A25:B25 A12:B12">
    <cfRule type="expression" priority="57" dxfId="109" stopIfTrue="1">
      <formula>'4.18'!#REF!&gt;$R9</formula>
    </cfRule>
  </conditionalFormatting>
  <conditionalFormatting sqref="A37:B37 A24:B24 A11:B11">
    <cfRule type="expression" priority="58" dxfId="109" stopIfTrue="1">
      <formula>$R8&gt;'4.18'!#REF!</formula>
    </cfRule>
  </conditionalFormatting>
  <conditionalFormatting sqref="A39:B39 A26:B26 A13:B13">
    <cfRule type="expression" priority="59" dxfId="109" stopIfTrue="1">
      <formula>$R7&lt;$R8</formula>
    </cfRule>
  </conditionalFormatting>
  <conditionalFormatting sqref="A41:B41 A28:B28 A15:B15">
    <cfRule type="expression" priority="60" dxfId="109" stopIfTrue="1">
      <formula>'4.18'!#REF!&lt;$R9</formula>
    </cfRule>
  </conditionalFormatting>
  <conditionalFormatting sqref="A40:B40 A27:B27 A14:B14">
    <cfRule type="expression" priority="61" dxfId="109" stopIfTrue="1">
      <formula>$R8&lt;'4.18'!#REF!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O1 M1 I1 I4:J4 M4:N4 I17:J17 J33 M30:N30 M17:N17 C33:I34 I30:J30 P20 C7:K8 C20:O21 M7"/>
    <dataValidation type="list" allowBlank="1" showInputMessage="1" showErrorMessage="1" sqref="C17 C4 C30">
      <formula1>"回戦,戦,勝戦"</formula1>
    </dataValidation>
    <dataValidation type="list" allowBlank="1" showInputMessage="1" showErrorMessage="1" sqref="A4 A17 A30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1" t="s">
        <v>114</v>
      </c>
      <c r="B1" s="93" t="s">
        <v>14</v>
      </c>
      <c r="C1" s="93"/>
      <c r="D1" s="93"/>
      <c r="E1" s="93"/>
      <c r="F1" s="93"/>
      <c r="G1" s="93"/>
      <c r="H1" s="12" t="s">
        <v>27</v>
      </c>
      <c r="I1" s="13">
        <v>2</v>
      </c>
      <c r="J1" s="14" t="s">
        <v>28</v>
      </c>
      <c r="K1" s="15">
        <v>2021</v>
      </c>
      <c r="L1" s="16" t="s">
        <v>29</v>
      </c>
      <c r="M1" s="17">
        <v>4</v>
      </c>
      <c r="N1" s="16" t="s">
        <v>0</v>
      </c>
      <c r="O1" s="17">
        <v>24</v>
      </c>
      <c r="P1" s="12" t="s">
        <v>30</v>
      </c>
      <c r="Q1" s="18" t="s">
        <v>73</v>
      </c>
      <c r="R1" s="19" t="s">
        <v>32</v>
      </c>
    </row>
    <row r="2" ht="5.25" customHeight="1"/>
    <row r="3" spans="1:18" ht="18.75" customHeight="1">
      <c r="A3" s="9" t="s">
        <v>33</v>
      </c>
      <c r="K3" s="94" t="s">
        <v>34</v>
      </c>
      <c r="L3" s="94"/>
      <c r="M3" s="95" t="s">
        <v>35</v>
      </c>
      <c r="N3" s="95"/>
      <c r="O3" s="95"/>
      <c r="P3" s="95"/>
      <c r="Q3" s="95"/>
      <c r="R3" s="20" t="s">
        <v>36</v>
      </c>
    </row>
    <row r="4" spans="1:20" s="22" customFormat="1" ht="18.75" customHeight="1">
      <c r="A4" s="21"/>
      <c r="B4" s="10">
        <v>2</v>
      </c>
      <c r="C4" s="4" t="s">
        <v>1</v>
      </c>
      <c r="D4" s="1"/>
      <c r="E4" s="89" t="s">
        <v>15</v>
      </c>
      <c r="F4" s="89"/>
      <c r="G4" s="90" t="s">
        <v>37</v>
      </c>
      <c r="H4" s="90"/>
      <c r="I4" s="91">
        <v>0.4145833333333333</v>
      </c>
      <c r="J4" s="91"/>
      <c r="K4" s="90" t="s">
        <v>38</v>
      </c>
      <c r="L4" s="90"/>
      <c r="M4" s="91">
        <v>0.4923611111111111</v>
      </c>
      <c r="N4" s="91"/>
      <c r="O4" s="90" t="s">
        <v>39</v>
      </c>
      <c r="P4" s="90"/>
      <c r="Q4" s="92">
        <f>SUM(M4-I4)</f>
        <v>0.07777777777777778</v>
      </c>
      <c r="R4" s="92"/>
      <c r="T4" s="23"/>
    </row>
    <row r="5" spans="8:18" ht="7.5" customHeight="1">
      <c r="H5" s="2"/>
      <c r="I5" s="2"/>
      <c r="J5" s="24"/>
      <c r="K5" s="2"/>
      <c r="L5" s="2"/>
      <c r="M5" s="24"/>
      <c r="N5" s="24"/>
      <c r="O5" s="2"/>
      <c r="P5" s="2"/>
      <c r="Q5" s="24"/>
      <c r="R5" s="24"/>
    </row>
    <row r="6" spans="1:18" ht="21" customHeight="1">
      <c r="A6" s="80" t="s">
        <v>40</v>
      </c>
      <c r="B6" s="81"/>
      <c r="C6" s="25" t="s">
        <v>2</v>
      </c>
      <c r="D6" s="26" t="s">
        <v>3</v>
      </c>
      <c r="E6" s="27" t="s">
        <v>4</v>
      </c>
      <c r="F6" s="25" t="s">
        <v>5</v>
      </c>
      <c r="G6" s="26" t="s">
        <v>6</v>
      </c>
      <c r="H6" s="27" t="s">
        <v>7</v>
      </c>
      <c r="I6" s="25" t="s">
        <v>8</v>
      </c>
      <c r="J6" s="26" t="s">
        <v>9</v>
      </c>
      <c r="K6" s="27" t="s">
        <v>10</v>
      </c>
      <c r="L6" s="30" t="s">
        <v>20</v>
      </c>
      <c r="M6" s="31" t="s">
        <v>21</v>
      </c>
      <c r="N6" s="32" t="s">
        <v>22</v>
      </c>
      <c r="O6" s="30" t="s">
        <v>23</v>
      </c>
      <c r="P6" s="31" t="s">
        <v>24</v>
      </c>
      <c r="Q6" s="32" t="s">
        <v>25</v>
      </c>
      <c r="R6" s="33" t="s">
        <v>41</v>
      </c>
    </row>
    <row r="7" spans="1:18" ht="27.75" customHeight="1">
      <c r="A7" s="87" t="s">
        <v>115</v>
      </c>
      <c r="B7" s="88"/>
      <c r="C7" s="6">
        <v>0</v>
      </c>
      <c r="D7" s="7">
        <v>0</v>
      </c>
      <c r="E7" s="8">
        <v>0</v>
      </c>
      <c r="F7" s="6">
        <v>0</v>
      </c>
      <c r="G7" s="7">
        <v>0</v>
      </c>
      <c r="H7" s="8">
        <v>3</v>
      </c>
      <c r="I7" s="6">
        <v>1</v>
      </c>
      <c r="J7" s="7">
        <v>0</v>
      </c>
      <c r="K7" s="8">
        <v>0</v>
      </c>
      <c r="L7" s="6"/>
      <c r="M7" s="7" t="s">
        <v>50</v>
      </c>
      <c r="N7" s="8"/>
      <c r="O7" s="6"/>
      <c r="P7" s="7" t="s">
        <v>50</v>
      </c>
      <c r="Q7" s="8"/>
      <c r="R7" s="5">
        <f>SUM(C7:Q7)</f>
        <v>4</v>
      </c>
    </row>
    <row r="8" spans="1:18" ht="27.75" customHeight="1">
      <c r="A8" s="87" t="s">
        <v>74</v>
      </c>
      <c r="B8" s="88"/>
      <c r="C8" s="6">
        <v>0</v>
      </c>
      <c r="D8" s="7">
        <v>0</v>
      </c>
      <c r="E8" s="8">
        <v>0</v>
      </c>
      <c r="F8" s="6">
        <v>4</v>
      </c>
      <c r="G8" s="7">
        <v>0</v>
      </c>
      <c r="H8" s="8">
        <v>0</v>
      </c>
      <c r="I8" s="6">
        <v>0</v>
      </c>
      <c r="J8" s="7">
        <v>4</v>
      </c>
      <c r="K8" s="40" t="s">
        <v>75</v>
      </c>
      <c r="L8" s="6"/>
      <c r="M8" s="7"/>
      <c r="N8" s="8"/>
      <c r="O8" s="6"/>
      <c r="P8" s="7"/>
      <c r="Q8" s="8"/>
      <c r="R8" s="5">
        <f>SUM(C8:Q8)</f>
        <v>8</v>
      </c>
    </row>
    <row r="9" spans="1:18" ht="21" customHeight="1">
      <c r="A9" s="80" t="s">
        <v>19</v>
      </c>
      <c r="B9" s="81"/>
      <c r="C9" s="82" t="s">
        <v>11</v>
      </c>
      <c r="D9" s="83"/>
      <c r="E9" s="83"/>
      <c r="F9" s="83"/>
      <c r="G9" s="83"/>
      <c r="H9" s="84"/>
      <c r="I9" s="85" t="s">
        <v>12</v>
      </c>
      <c r="J9" s="86"/>
      <c r="K9" s="82" t="s">
        <v>13</v>
      </c>
      <c r="L9" s="84"/>
      <c r="M9" s="85" t="s">
        <v>16</v>
      </c>
      <c r="N9" s="84"/>
      <c r="O9" s="85" t="s">
        <v>17</v>
      </c>
      <c r="P9" s="83"/>
      <c r="Q9" s="83"/>
      <c r="R9" s="86"/>
    </row>
    <row r="10" spans="1:18" ht="16.5" customHeight="1">
      <c r="A10" s="71" t="str">
        <f>A7</f>
        <v>神戸学院大附</v>
      </c>
      <c r="B10" s="78"/>
      <c r="C10" s="34" t="s">
        <v>18</v>
      </c>
      <c r="D10" s="75" t="s">
        <v>76</v>
      </c>
      <c r="E10" s="76"/>
      <c r="F10" s="35">
        <v>4</v>
      </c>
      <c r="G10" s="75" t="s">
        <v>76</v>
      </c>
      <c r="H10" s="77"/>
      <c r="I10" s="62" t="s">
        <v>77</v>
      </c>
      <c r="J10" s="63"/>
      <c r="K10" s="63"/>
      <c r="L10" s="76"/>
      <c r="M10" s="62"/>
      <c r="N10" s="77"/>
      <c r="O10" s="75" t="s">
        <v>78</v>
      </c>
      <c r="P10" s="76"/>
      <c r="Q10" s="62"/>
      <c r="R10" s="63"/>
    </row>
    <row r="11" spans="1:18" ht="16.5" customHeight="1">
      <c r="A11" s="71"/>
      <c r="B11" s="78"/>
      <c r="C11" s="36">
        <v>2</v>
      </c>
      <c r="D11" s="64" t="s">
        <v>79</v>
      </c>
      <c r="E11" s="65"/>
      <c r="F11" s="37">
        <v>5</v>
      </c>
      <c r="G11" s="64"/>
      <c r="H11" s="66"/>
      <c r="I11" s="67"/>
      <c r="J11" s="68"/>
      <c r="K11" s="68"/>
      <c r="L11" s="65"/>
      <c r="M11" s="67"/>
      <c r="N11" s="66"/>
      <c r="O11" s="64" t="s">
        <v>76</v>
      </c>
      <c r="P11" s="65"/>
      <c r="Q11" s="67"/>
      <c r="R11" s="68"/>
    </row>
    <row r="12" spans="1:18" ht="16.5" customHeight="1">
      <c r="A12" s="73"/>
      <c r="B12" s="79"/>
      <c r="C12" s="38">
        <v>3</v>
      </c>
      <c r="D12" s="57" t="s">
        <v>80</v>
      </c>
      <c r="E12" s="58"/>
      <c r="F12" s="39">
        <v>6</v>
      </c>
      <c r="G12" s="57"/>
      <c r="H12" s="59"/>
      <c r="I12" s="60"/>
      <c r="J12" s="61"/>
      <c r="K12" s="61"/>
      <c r="L12" s="58"/>
      <c r="M12" s="60"/>
      <c r="N12" s="59"/>
      <c r="O12" s="57"/>
      <c r="P12" s="58"/>
      <c r="Q12" s="60"/>
      <c r="R12" s="61"/>
    </row>
    <row r="13" spans="1:18" ht="16.5" customHeight="1">
      <c r="A13" s="69" t="str">
        <f>A8</f>
        <v>三田松聖</v>
      </c>
      <c r="B13" s="70"/>
      <c r="C13" s="34" t="s">
        <v>18</v>
      </c>
      <c r="D13" s="75" t="s">
        <v>81</v>
      </c>
      <c r="E13" s="76"/>
      <c r="F13" s="35">
        <v>4</v>
      </c>
      <c r="G13" s="75"/>
      <c r="H13" s="77"/>
      <c r="I13" s="62" t="s">
        <v>82</v>
      </c>
      <c r="J13" s="63"/>
      <c r="K13" s="63"/>
      <c r="L13" s="76"/>
      <c r="M13" s="62"/>
      <c r="N13" s="77"/>
      <c r="O13" s="75" t="s">
        <v>83</v>
      </c>
      <c r="P13" s="76"/>
      <c r="Q13" s="62"/>
      <c r="R13" s="63"/>
    </row>
    <row r="14" spans="1:18" ht="16.5" customHeight="1">
      <c r="A14" s="71"/>
      <c r="B14" s="72"/>
      <c r="C14" s="36">
        <v>2</v>
      </c>
      <c r="D14" s="64"/>
      <c r="E14" s="65"/>
      <c r="F14" s="37">
        <v>5</v>
      </c>
      <c r="G14" s="64"/>
      <c r="H14" s="66"/>
      <c r="I14" s="67"/>
      <c r="J14" s="68"/>
      <c r="K14" s="68"/>
      <c r="L14" s="65"/>
      <c r="M14" s="67"/>
      <c r="N14" s="66"/>
      <c r="O14" s="64"/>
      <c r="P14" s="65"/>
      <c r="Q14" s="67"/>
      <c r="R14" s="68"/>
    </row>
    <row r="15" spans="1:18" ht="16.5" customHeight="1">
      <c r="A15" s="73"/>
      <c r="B15" s="74"/>
      <c r="C15" s="38">
        <v>3</v>
      </c>
      <c r="D15" s="57"/>
      <c r="E15" s="58"/>
      <c r="F15" s="39">
        <v>6</v>
      </c>
      <c r="G15" s="57"/>
      <c r="H15" s="59"/>
      <c r="I15" s="60"/>
      <c r="J15" s="61"/>
      <c r="K15" s="61"/>
      <c r="L15" s="58"/>
      <c r="M15" s="60"/>
      <c r="N15" s="59"/>
      <c r="O15" s="57"/>
      <c r="P15" s="58"/>
      <c r="Q15" s="60"/>
      <c r="R15" s="61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2" customFormat="1" ht="18.75" customHeight="1">
      <c r="A17" s="21"/>
      <c r="B17" s="10">
        <v>2</v>
      </c>
      <c r="C17" s="4" t="s">
        <v>1</v>
      </c>
      <c r="D17" s="1"/>
      <c r="E17" s="89" t="s">
        <v>26</v>
      </c>
      <c r="F17" s="89"/>
      <c r="G17" s="90" t="s">
        <v>37</v>
      </c>
      <c r="H17" s="90"/>
      <c r="I17" s="91">
        <v>0.5298611111111111</v>
      </c>
      <c r="J17" s="91"/>
      <c r="K17" s="90" t="s">
        <v>38</v>
      </c>
      <c r="L17" s="90"/>
      <c r="M17" s="91">
        <v>0.5819444444444445</v>
      </c>
      <c r="N17" s="91"/>
      <c r="O17" s="90" t="s">
        <v>39</v>
      </c>
      <c r="P17" s="90"/>
      <c r="Q17" s="92">
        <f>SUM(M17-I17)</f>
        <v>0.05208333333333337</v>
      </c>
      <c r="R17" s="92"/>
      <c r="T17" s="23"/>
    </row>
    <row r="18" spans="8:18" ht="7.5" customHeight="1">
      <c r="H18" s="2"/>
      <c r="I18" s="2"/>
      <c r="J18" s="24"/>
      <c r="K18" s="2"/>
      <c r="L18" s="2"/>
      <c r="M18" s="24"/>
      <c r="N18" s="24"/>
      <c r="O18" s="2"/>
      <c r="P18" s="2"/>
      <c r="Q18" s="24"/>
      <c r="R18" s="24"/>
    </row>
    <row r="19" spans="1:18" ht="21" customHeight="1">
      <c r="A19" s="80" t="s">
        <v>40</v>
      </c>
      <c r="B19" s="81"/>
      <c r="C19" s="25" t="s">
        <v>2</v>
      </c>
      <c r="D19" s="26" t="s">
        <v>3</v>
      </c>
      <c r="E19" s="27" t="s">
        <v>4</v>
      </c>
      <c r="F19" s="25" t="s">
        <v>5</v>
      </c>
      <c r="G19" s="26" t="s">
        <v>6</v>
      </c>
      <c r="H19" s="27" t="s">
        <v>7</v>
      </c>
      <c r="I19" s="25" t="s">
        <v>8</v>
      </c>
      <c r="J19" s="29" t="s">
        <v>9</v>
      </c>
      <c r="K19" s="28" t="s">
        <v>10</v>
      </c>
      <c r="L19" s="30" t="s">
        <v>20</v>
      </c>
      <c r="M19" s="31" t="s">
        <v>21</v>
      </c>
      <c r="N19" s="32" t="s">
        <v>22</v>
      </c>
      <c r="O19" s="30" t="s">
        <v>23</v>
      </c>
      <c r="P19" s="31" t="s">
        <v>24</v>
      </c>
      <c r="Q19" s="32" t="s">
        <v>25</v>
      </c>
      <c r="R19" s="33" t="s">
        <v>41</v>
      </c>
    </row>
    <row r="20" spans="1:18" ht="27.75" customHeight="1">
      <c r="A20" s="87" t="s">
        <v>84</v>
      </c>
      <c r="B20" s="88"/>
      <c r="C20" s="6">
        <v>0</v>
      </c>
      <c r="D20" s="7">
        <v>0</v>
      </c>
      <c r="E20" s="8">
        <v>0</v>
      </c>
      <c r="F20" s="6">
        <v>0</v>
      </c>
      <c r="G20" s="7">
        <v>0</v>
      </c>
      <c r="H20" s="8">
        <v>0</v>
      </c>
      <c r="I20" s="6">
        <v>0</v>
      </c>
      <c r="J20" s="7"/>
      <c r="K20" s="8"/>
      <c r="L20" s="45" t="s">
        <v>109</v>
      </c>
      <c r="M20" s="46"/>
      <c r="N20" s="47"/>
      <c r="O20" s="6"/>
      <c r="P20" s="7"/>
      <c r="Q20" s="8"/>
      <c r="R20" s="5">
        <f>SUM(C20:Q20)</f>
        <v>0</v>
      </c>
    </row>
    <row r="21" spans="1:18" ht="27.75" customHeight="1">
      <c r="A21" s="87" t="s">
        <v>85</v>
      </c>
      <c r="B21" s="88"/>
      <c r="C21" s="6">
        <v>1</v>
      </c>
      <c r="D21" s="7">
        <v>0</v>
      </c>
      <c r="E21" s="8">
        <v>2</v>
      </c>
      <c r="F21" s="6">
        <v>1</v>
      </c>
      <c r="G21" s="7">
        <v>3</v>
      </c>
      <c r="H21" s="8">
        <v>2</v>
      </c>
      <c r="I21" s="6" t="s">
        <v>75</v>
      </c>
      <c r="J21" s="7"/>
      <c r="K21" s="8"/>
      <c r="L21" s="48"/>
      <c r="M21" s="49"/>
      <c r="N21" s="50"/>
      <c r="O21" s="6"/>
      <c r="P21" s="7"/>
      <c r="Q21" s="8"/>
      <c r="R21" s="5">
        <f>SUM(C21:Q21)</f>
        <v>9</v>
      </c>
    </row>
    <row r="22" spans="1:18" ht="21" customHeight="1">
      <c r="A22" s="80" t="s">
        <v>19</v>
      </c>
      <c r="B22" s="81"/>
      <c r="C22" s="82" t="s">
        <v>11</v>
      </c>
      <c r="D22" s="83"/>
      <c r="E22" s="83"/>
      <c r="F22" s="83"/>
      <c r="G22" s="83"/>
      <c r="H22" s="84"/>
      <c r="I22" s="85" t="s">
        <v>12</v>
      </c>
      <c r="J22" s="86"/>
      <c r="K22" s="82" t="s">
        <v>13</v>
      </c>
      <c r="L22" s="84"/>
      <c r="M22" s="85" t="s">
        <v>16</v>
      </c>
      <c r="N22" s="84"/>
      <c r="O22" s="85" t="s">
        <v>17</v>
      </c>
      <c r="P22" s="83"/>
      <c r="Q22" s="83"/>
      <c r="R22" s="86"/>
    </row>
    <row r="23" spans="1:18" ht="16.5" customHeight="1">
      <c r="A23" s="71" t="str">
        <f>A20</f>
        <v>県立大附</v>
      </c>
      <c r="B23" s="78"/>
      <c r="C23" s="34" t="s">
        <v>18</v>
      </c>
      <c r="D23" s="75" t="s">
        <v>86</v>
      </c>
      <c r="E23" s="76"/>
      <c r="F23" s="35">
        <v>4</v>
      </c>
      <c r="G23" s="75"/>
      <c r="H23" s="77"/>
      <c r="I23" s="62" t="s">
        <v>87</v>
      </c>
      <c r="J23" s="63"/>
      <c r="K23" s="63"/>
      <c r="L23" s="76"/>
      <c r="M23" s="62"/>
      <c r="N23" s="77"/>
      <c r="O23" s="75"/>
      <c r="P23" s="76"/>
      <c r="Q23" s="62"/>
      <c r="R23" s="63"/>
    </row>
    <row r="24" spans="1:18" ht="16.5" customHeight="1">
      <c r="A24" s="71"/>
      <c r="B24" s="78"/>
      <c r="C24" s="36">
        <v>2</v>
      </c>
      <c r="D24" s="64"/>
      <c r="E24" s="65"/>
      <c r="F24" s="37">
        <v>5</v>
      </c>
      <c r="G24" s="64"/>
      <c r="H24" s="66"/>
      <c r="I24" s="67"/>
      <c r="J24" s="68"/>
      <c r="K24" s="68"/>
      <c r="L24" s="65"/>
      <c r="M24" s="67"/>
      <c r="N24" s="66"/>
      <c r="O24" s="64"/>
      <c r="P24" s="65"/>
      <c r="Q24" s="67"/>
      <c r="R24" s="68"/>
    </row>
    <row r="25" spans="1:18" ht="16.5" customHeight="1">
      <c r="A25" s="73"/>
      <c r="B25" s="79"/>
      <c r="C25" s="38">
        <v>3</v>
      </c>
      <c r="D25" s="57"/>
      <c r="E25" s="58"/>
      <c r="F25" s="39">
        <v>6</v>
      </c>
      <c r="G25" s="57"/>
      <c r="H25" s="59"/>
      <c r="I25" s="60"/>
      <c r="J25" s="61"/>
      <c r="K25" s="61"/>
      <c r="L25" s="58"/>
      <c r="M25" s="60"/>
      <c r="N25" s="59"/>
      <c r="O25" s="57"/>
      <c r="P25" s="58"/>
      <c r="Q25" s="60"/>
      <c r="R25" s="61"/>
    </row>
    <row r="26" spans="1:18" ht="16.5" customHeight="1">
      <c r="A26" s="69" t="str">
        <f>A21</f>
        <v>滝川第二</v>
      </c>
      <c r="B26" s="70"/>
      <c r="C26" s="34" t="s">
        <v>18</v>
      </c>
      <c r="D26" s="75" t="s">
        <v>88</v>
      </c>
      <c r="E26" s="76"/>
      <c r="F26" s="35">
        <v>4</v>
      </c>
      <c r="G26" s="75"/>
      <c r="H26" s="77"/>
      <c r="I26" s="62" t="s">
        <v>89</v>
      </c>
      <c r="J26" s="63"/>
      <c r="K26" s="63"/>
      <c r="L26" s="76"/>
      <c r="M26" s="62" t="s">
        <v>89</v>
      </c>
      <c r="N26" s="77"/>
      <c r="O26" s="75" t="s">
        <v>90</v>
      </c>
      <c r="P26" s="76"/>
      <c r="Q26" s="62"/>
      <c r="R26" s="63"/>
    </row>
    <row r="27" spans="1:18" ht="16.5" customHeight="1">
      <c r="A27" s="71"/>
      <c r="B27" s="72"/>
      <c r="C27" s="36">
        <v>2</v>
      </c>
      <c r="D27" s="64" t="s">
        <v>91</v>
      </c>
      <c r="E27" s="65"/>
      <c r="F27" s="37">
        <v>5</v>
      </c>
      <c r="G27" s="64"/>
      <c r="H27" s="66"/>
      <c r="I27" s="67"/>
      <c r="J27" s="68"/>
      <c r="K27" s="68"/>
      <c r="L27" s="65"/>
      <c r="M27" s="67"/>
      <c r="N27" s="66"/>
      <c r="O27" s="64" t="s">
        <v>92</v>
      </c>
      <c r="P27" s="65"/>
      <c r="Q27" s="67"/>
      <c r="R27" s="68"/>
    </row>
    <row r="28" spans="1:18" ht="16.5" customHeight="1">
      <c r="A28" s="73"/>
      <c r="B28" s="74"/>
      <c r="C28" s="38">
        <v>3</v>
      </c>
      <c r="D28" s="57"/>
      <c r="E28" s="58"/>
      <c r="F28" s="39">
        <v>6</v>
      </c>
      <c r="G28" s="57"/>
      <c r="H28" s="59"/>
      <c r="I28" s="60"/>
      <c r="J28" s="61"/>
      <c r="K28" s="61"/>
      <c r="L28" s="58"/>
      <c r="M28" s="60"/>
      <c r="N28" s="59"/>
      <c r="O28" s="57"/>
      <c r="P28" s="58"/>
      <c r="Q28" s="60"/>
      <c r="R28" s="61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4" ht="13.5">
      <c r="I34" s="2"/>
    </row>
  </sheetData>
  <sheetProtection selectLockedCells="1" selectUnlockedCells="1"/>
  <mergeCells count="124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4:P4"/>
    <mergeCell ref="Q4:R4"/>
    <mergeCell ref="O9:R9"/>
    <mergeCell ref="A6:B6"/>
    <mergeCell ref="A7:B7"/>
    <mergeCell ref="A8:B8"/>
    <mergeCell ref="L20:N21"/>
    <mergeCell ref="B1:G1"/>
    <mergeCell ref="K3:L3"/>
    <mergeCell ref="M3:Q3"/>
    <mergeCell ref="E4:F4"/>
    <mergeCell ref="G4:H4"/>
    <mergeCell ref="I4:J4"/>
    <mergeCell ref="K4:L4"/>
    <mergeCell ref="M4:N4"/>
  </mergeCells>
  <conditionalFormatting sqref="R7">
    <cfRule type="expression" priority="40" dxfId="109" stopIfTrue="1">
      <formula>$R7&gt;$R8</formula>
    </cfRule>
  </conditionalFormatting>
  <conditionalFormatting sqref="R8">
    <cfRule type="expression" priority="41" dxfId="109" stopIfTrue="1">
      <formula>$R8&gt;$R7</formula>
    </cfRule>
  </conditionalFormatting>
  <conditionalFormatting sqref="C7:C8">
    <cfRule type="cellIs" priority="42" dxfId="109" operator="greaterThan" stopIfTrue="1">
      <formula>0</formula>
    </cfRule>
  </conditionalFormatting>
  <conditionalFormatting sqref="D7:E8">
    <cfRule type="cellIs" priority="43" dxfId="109" operator="greaterThan" stopIfTrue="1">
      <formula>0</formula>
    </cfRule>
  </conditionalFormatting>
  <conditionalFormatting sqref="A7:B7">
    <cfRule type="expression" priority="44" dxfId="109" stopIfTrue="1">
      <formula>$R7&gt;$R8</formula>
    </cfRule>
  </conditionalFormatting>
  <conditionalFormatting sqref="A8:B8">
    <cfRule type="expression" priority="45" dxfId="109" stopIfTrue="1">
      <formula>$R7&lt;$R8</formula>
    </cfRule>
  </conditionalFormatting>
  <conditionalFormatting sqref="F7:F8">
    <cfRule type="cellIs" priority="46" dxfId="109" operator="greaterThan" stopIfTrue="1">
      <formula>0</formula>
    </cfRule>
  </conditionalFormatting>
  <conditionalFormatting sqref="G7:H8">
    <cfRule type="cellIs" priority="47" dxfId="109" operator="greaterThan" stopIfTrue="1">
      <formula>0</formula>
    </cfRule>
  </conditionalFormatting>
  <conditionalFormatting sqref="I7:I8">
    <cfRule type="cellIs" priority="48" dxfId="109" operator="greaterThan" stopIfTrue="1">
      <formula>0</formula>
    </cfRule>
  </conditionalFormatting>
  <conditionalFormatting sqref="J7:K8">
    <cfRule type="cellIs" priority="49" dxfId="109" operator="greaterThan" stopIfTrue="1">
      <formula>0</formula>
    </cfRule>
  </conditionalFormatting>
  <conditionalFormatting sqref="L7:L8">
    <cfRule type="cellIs" priority="50" dxfId="109" operator="greaterThan" stopIfTrue="1">
      <formula>0</formula>
    </cfRule>
  </conditionalFormatting>
  <conditionalFormatting sqref="M7:N8">
    <cfRule type="cellIs" priority="51" dxfId="109" operator="greaterThan" stopIfTrue="1">
      <formula>0</formula>
    </cfRule>
  </conditionalFormatting>
  <conditionalFormatting sqref="O7:O8">
    <cfRule type="cellIs" priority="52" dxfId="109" operator="greaterThan" stopIfTrue="1">
      <formula>0</formula>
    </cfRule>
  </conditionalFormatting>
  <conditionalFormatting sqref="P7:Q8">
    <cfRule type="cellIs" priority="53" dxfId="109" operator="greaterThan" stopIfTrue="1">
      <formula>0</formula>
    </cfRule>
  </conditionalFormatting>
  <conditionalFormatting sqref="R20">
    <cfRule type="expression" priority="28" dxfId="109" stopIfTrue="1">
      <formula>$R20&gt;$R21</formula>
    </cfRule>
  </conditionalFormatting>
  <conditionalFormatting sqref="R21">
    <cfRule type="expression" priority="29" dxfId="109" stopIfTrue="1">
      <formula>$R21&gt;$R20</formula>
    </cfRule>
  </conditionalFormatting>
  <conditionalFormatting sqref="A20:B20">
    <cfRule type="expression" priority="32" dxfId="109" stopIfTrue="1">
      <formula>$R20&gt;$R21</formula>
    </cfRule>
  </conditionalFormatting>
  <conditionalFormatting sqref="A21:B21">
    <cfRule type="expression" priority="33" dxfId="109" stopIfTrue="1">
      <formula>$R20&lt;$R21</formula>
    </cfRule>
  </conditionalFormatting>
  <conditionalFormatting sqref="C20:C21">
    <cfRule type="cellIs" priority="7" dxfId="109" operator="greaterThan" stopIfTrue="1">
      <formula>0</formula>
    </cfRule>
  </conditionalFormatting>
  <conditionalFormatting sqref="D20:E21">
    <cfRule type="cellIs" priority="8" dxfId="109" operator="greaterThan" stopIfTrue="1">
      <formula>0</formula>
    </cfRule>
  </conditionalFormatting>
  <conditionalFormatting sqref="F20:F21">
    <cfRule type="cellIs" priority="9" dxfId="109" operator="greaterThan" stopIfTrue="1">
      <formula>0</formula>
    </cfRule>
  </conditionalFormatting>
  <conditionalFormatting sqref="G20:H21">
    <cfRule type="cellIs" priority="10" dxfId="109" operator="greaterThan" stopIfTrue="1">
      <formula>0</formula>
    </cfRule>
  </conditionalFormatting>
  <conditionalFormatting sqref="I20:I21">
    <cfRule type="cellIs" priority="11" dxfId="109" operator="greaterThan" stopIfTrue="1">
      <formula>0</formula>
    </cfRule>
  </conditionalFormatting>
  <conditionalFormatting sqref="J20:K21">
    <cfRule type="cellIs" priority="1" dxfId="109" operator="greaterThan" stopIfTrue="1">
      <formula>0</formula>
    </cfRule>
  </conditionalFormatting>
  <conditionalFormatting sqref="O20:O21">
    <cfRule type="cellIs" priority="2" dxfId="109" operator="greaterThan" stopIfTrue="1">
      <formula>0</formula>
    </cfRule>
  </conditionalFormatting>
  <conditionalFormatting sqref="P20:Q21">
    <cfRule type="cellIs" priority="3" dxfId="109" operator="greaterThan" stopIfTrue="1">
      <formula>0</formula>
    </cfRule>
  </conditionalFormatting>
  <conditionalFormatting sqref="A23:B23 A10:B10">
    <cfRule type="expression" priority="62" dxfId="109" stopIfTrue="1">
      <formula>$R7&gt;$R8</formula>
    </cfRule>
  </conditionalFormatting>
  <conditionalFormatting sqref="A25:B25 A12:B12">
    <cfRule type="expression" priority="63" dxfId="109" stopIfTrue="1">
      <formula>'4.24'!#REF!&gt;$R9</formula>
    </cfRule>
  </conditionalFormatting>
  <conditionalFormatting sqref="A24:B24 A11:B11">
    <cfRule type="expression" priority="64" dxfId="109" stopIfTrue="1">
      <formula>$R8&gt;'4.24'!#REF!</formula>
    </cfRule>
  </conditionalFormatting>
  <conditionalFormatting sqref="A26:B26 A13:B13">
    <cfRule type="expression" priority="65" dxfId="109" stopIfTrue="1">
      <formula>$R7&lt;$R8</formula>
    </cfRule>
  </conditionalFormatting>
  <conditionalFormatting sqref="A28:B28 A15:B15">
    <cfRule type="expression" priority="66" dxfId="109" stopIfTrue="1">
      <formula>'4.24'!#REF!&lt;$R9</formula>
    </cfRule>
  </conditionalFormatting>
  <conditionalFormatting sqref="A27:B27 A14:B14">
    <cfRule type="expression" priority="67" dxfId="109" stopIfTrue="1">
      <formula>$R8&lt;'4.24'!#REF!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O1 M1 I1 I4:J4 M4:N4 I17:J17 M17:N17 C7:Q8 C20:I21 J20"/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33"/>
  <sheetViews>
    <sheetView tabSelected="1" zoomScalePageLayoutView="0" workbookViewId="0" topLeftCell="A1">
      <selection activeCell="B1" sqref="B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1" t="s">
        <v>114</v>
      </c>
      <c r="B1" s="93" t="s">
        <v>14</v>
      </c>
      <c r="C1" s="93"/>
      <c r="D1" s="93"/>
      <c r="E1" s="93"/>
      <c r="F1" s="93"/>
      <c r="G1" s="93"/>
      <c r="H1" s="12" t="s">
        <v>27</v>
      </c>
      <c r="I1" s="13">
        <v>3</v>
      </c>
      <c r="J1" s="14" t="s">
        <v>28</v>
      </c>
      <c r="K1" s="15">
        <v>2021</v>
      </c>
      <c r="L1" s="16" t="s">
        <v>29</v>
      </c>
      <c r="M1" s="17">
        <v>4</v>
      </c>
      <c r="N1" s="16" t="s">
        <v>0</v>
      </c>
      <c r="O1" s="17">
        <v>25</v>
      </c>
      <c r="P1" s="12" t="s">
        <v>30</v>
      </c>
      <c r="Q1" s="18" t="s">
        <v>31</v>
      </c>
      <c r="R1" s="19" t="s">
        <v>32</v>
      </c>
    </row>
    <row r="2" ht="5.25" customHeight="1"/>
    <row r="3" spans="1:18" ht="18.75" customHeight="1">
      <c r="A3" s="9" t="s">
        <v>33</v>
      </c>
      <c r="K3" s="94" t="s">
        <v>34</v>
      </c>
      <c r="L3" s="94"/>
      <c r="M3" s="95" t="s">
        <v>35</v>
      </c>
      <c r="N3" s="95"/>
      <c r="O3" s="95"/>
      <c r="P3" s="95"/>
      <c r="Q3" s="95"/>
      <c r="R3" s="20" t="s">
        <v>36</v>
      </c>
    </row>
    <row r="4" spans="1:20" s="22" customFormat="1" ht="18.75" customHeight="1">
      <c r="A4" s="21"/>
      <c r="B4" s="10">
        <v>2</v>
      </c>
      <c r="C4" s="4" t="s">
        <v>1</v>
      </c>
      <c r="D4" s="1"/>
      <c r="E4" s="89" t="s">
        <v>15</v>
      </c>
      <c r="F4" s="89"/>
      <c r="G4" s="90" t="s">
        <v>37</v>
      </c>
      <c r="H4" s="90"/>
      <c r="I4" s="91">
        <v>0.4152777777777778</v>
      </c>
      <c r="J4" s="91"/>
      <c r="K4" s="90" t="s">
        <v>38</v>
      </c>
      <c r="L4" s="90"/>
      <c r="M4" s="91">
        <v>0.47361111111111115</v>
      </c>
      <c r="N4" s="91"/>
      <c r="O4" s="90" t="s">
        <v>39</v>
      </c>
      <c r="P4" s="90"/>
      <c r="Q4" s="92">
        <f>SUM(M4-I4)</f>
        <v>0.05833333333333335</v>
      </c>
      <c r="R4" s="92"/>
      <c r="T4" s="23"/>
    </row>
    <row r="5" spans="8:18" ht="7.5" customHeight="1">
      <c r="H5" s="2"/>
      <c r="I5" s="2"/>
      <c r="J5" s="24"/>
      <c r="K5" s="2"/>
      <c r="L5" s="2"/>
      <c r="M5" s="24"/>
      <c r="N5" s="24"/>
      <c r="O5" s="2"/>
      <c r="P5" s="2"/>
      <c r="Q5" s="24"/>
      <c r="R5" s="24"/>
    </row>
    <row r="6" spans="1:18" ht="21" customHeight="1">
      <c r="A6" s="80" t="s">
        <v>40</v>
      </c>
      <c r="B6" s="81"/>
      <c r="C6" s="25" t="s">
        <v>2</v>
      </c>
      <c r="D6" s="26" t="s">
        <v>3</v>
      </c>
      <c r="E6" s="27" t="s">
        <v>4</v>
      </c>
      <c r="F6" s="25" t="s">
        <v>5</v>
      </c>
      <c r="G6" s="26" t="s">
        <v>6</v>
      </c>
      <c r="H6" s="27" t="s">
        <v>7</v>
      </c>
      <c r="I6" s="25" t="s">
        <v>8</v>
      </c>
      <c r="J6" s="29" t="s">
        <v>9</v>
      </c>
      <c r="K6" s="28" t="s">
        <v>10</v>
      </c>
      <c r="L6" s="30" t="s">
        <v>20</v>
      </c>
      <c r="M6" s="31" t="s">
        <v>21</v>
      </c>
      <c r="N6" s="32" t="s">
        <v>22</v>
      </c>
      <c r="O6" s="30" t="s">
        <v>23</v>
      </c>
      <c r="P6" s="31" t="s">
        <v>24</v>
      </c>
      <c r="Q6" s="32" t="s">
        <v>25</v>
      </c>
      <c r="R6" s="33" t="s">
        <v>41</v>
      </c>
    </row>
    <row r="7" spans="1:18" ht="27.75" customHeight="1">
      <c r="A7" s="87" t="s">
        <v>110</v>
      </c>
      <c r="B7" s="88"/>
      <c r="C7" s="6">
        <v>0</v>
      </c>
      <c r="D7" s="7">
        <v>0</v>
      </c>
      <c r="E7" s="8">
        <v>0</v>
      </c>
      <c r="F7" s="6">
        <v>3</v>
      </c>
      <c r="G7" s="7">
        <v>2</v>
      </c>
      <c r="H7" s="8">
        <v>0</v>
      </c>
      <c r="I7" s="6">
        <v>2</v>
      </c>
      <c r="J7" s="7"/>
      <c r="K7" s="8"/>
      <c r="L7" s="45" t="s">
        <v>109</v>
      </c>
      <c r="M7" s="46"/>
      <c r="N7" s="47"/>
      <c r="O7" s="6"/>
      <c r="P7" s="7"/>
      <c r="Q7" s="8"/>
      <c r="R7" s="5">
        <f>SUM(C7:Q7)</f>
        <v>7</v>
      </c>
    </row>
    <row r="8" spans="1:18" ht="27.75" customHeight="1">
      <c r="A8" s="87" t="s">
        <v>117</v>
      </c>
      <c r="B8" s="88"/>
      <c r="C8" s="6">
        <v>0</v>
      </c>
      <c r="D8" s="7">
        <v>0</v>
      </c>
      <c r="E8" s="8">
        <v>0</v>
      </c>
      <c r="F8" s="6">
        <v>0</v>
      </c>
      <c r="G8" s="7">
        <v>0</v>
      </c>
      <c r="H8" s="8">
        <v>0</v>
      </c>
      <c r="I8" s="6">
        <v>0</v>
      </c>
      <c r="J8" s="7"/>
      <c r="K8" s="8"/>
      <c r="L8" s="48"/>
      <c r="M8" s="49"/>
      <c r="N8" s="50"/>
      <c r="O8" s="6"/>
      <c r="P8" s="7"/>
      <c r="Q8" s="8"/>
      <c r="R8" s="5">
        <f>SUM(C8:Q8)</f>
        <v>0</v>
      </c>
    </row>
    <row r="9" spans="1:18" ht="21" customHeight="1">
      <c r="A9" s="80" t="s">
        <v>19</v>
      </c>
      <c r="B9" s="81"/>
      <c r="C9" s="82" t="s">
        <v>11</v>
      </c>
      <c r="D9" s="83"/>
      <c r="E9" s="83"/>
      <c r="F9" s="83"/>
      <c r="G9" s="83"/>
      <c r="H9" s="84"/>
      <c r="I9" s="85" t="s">
        <v>12</v>
      </c>
      <c r="J9" s="86"/>
      <c r="K9" s="82" t="s">
        <v>13</v>
      </c>
      <c r="L9" s="84"/>
      <c r="M9" s="85" t="s">
        <v>16</v>
      </c>
      <c r="N9" s="84"/>
      <c r="O9" s="85" t="s">
        <v>17</v>
      </c>
      <c r="P9" s="83"/>
      <c r="Q9" s="83"/>
      <c r="R9" s="86"/>
    </row>
    <row r="10" spans="1:18" ht="16.5" customHeight="1">
      <c r="A10" s="71" t="str">
        <f>A7</f>
        <v>神戸弘陵学園</v>
      </c>
      <c r="B10" s="78"/>
      <c r="C10" s="34" t="s">
        <v>18</v>
      </c>
      <c r="D10" s="75" t="s">
        <v>93</v>
      </c>
      <c r="E10" s="76"/>
      <c r="F10" s="35">
        <v>4</v>
      </c>
      <c r="G10" s="75"/>
      <c r="H10" s="77"/>
      <c r="I10" s="62" t="s">
        <v>94</v>
      </c>
      <c r="J10" s="63"/>
      <c r="K10" s="63"/>
      <c r="L10" s="76"/>
      <c r="M10" s="62" t="s">
        <v>95</v>
      </c>
      <c r="N10" s="77"/>
      <c r="O10" s="75"/>
      <c r="P10" s="76"/>
      <c r="Q10" s="62"/>
      <c r="R10" s="63"/>
    </row>
    <row r="11" spans="1:18" ht="16.5" customHeight="1">
      <c r="A11" s="71"/>
      <c r="B11" s="78"/>
      <c r="C11" s="36">
        <v>2</v>
      </c>
      <c r="D11" s="64"/>
      <c r="E11" s="65"/>
      <c r="F11" s="37">
        <v>5</v>
      </c>
      <c r="G11" s="64"/>
      <c r="H11" s="66"/>
      <c r="I11" s="67"/>
      <c r="J11" s="68"/>
      <c r="K11" s="68"/>
      <c r="L11" s="65"/>
      <c r="M11" s="67"/>
      <c r="N11" s="66"/>
      <c r="O11" s="64"/>
      <c r="P11" s="65"/>
      <c r="Q11" s="67"/>
      <c r="R11" s="68"/>
    </row>
    <row r="12" spans="1:18" ht="16.5" customHeight="1">
      <c r="A12" s="73"/>
      <c r="B12" s="79"/>
      <c r="C12" s="38">
        <v>3</v>
      </c>
      <c r="D12" s="57"/>
      <c r="E12" s="58"/>
      <c r="F12" s="39">
        <v>6</v>
      </c>
      <c r="G12" s="57"/>
      <c r="H12" s="59"/>
      <c r="I12" s="60"/>
      <c r="J12" s="61"/>
      <c r="K12" s="61"/>
      <c r="L12" s="58"/>
      <c r="M12" s="60"/>
      <c r="N12" s="59"/>
      <c r="O12" s="57"/>
      <c r="P12" s="58"/>
      <c r="Q12" s="60"/>
      <c r="R12" s="61"/>
    </row>
    <row r="13" spans="1:18" ht="16.5" customHeight="1">
      <c r="A13" s="69" t="str">
        <f>A8</f>
        <v>東　播　磨</v>
      </c>
      <c r="B13" s="70"/>
      <c r="C13" s="34" t="s">
        <v>18</v>
      </c>
      <c r="D13" s="75" t="s">
        <v>96</v>
      </c>
      <c r="E13" s="76"/>
      <c r="F13" s="35">
        <v>4</v>
      </c>
      <c r="G13" s="75"/>
      <c r="H13" s="77"/>
      <c r="I13" s="62" t="s">
        <v>97</v>
      </c>
      <c r="J13" s="63"/>
      <c r="K13" s="63"/>
      <c r="L13" s="76"/>
      <c r="M13" s="62"/>
      <c r="N13" s="77"/>
      <c r="O13" s="75"/>
      <c r="P13" s="76"/>
      <c r="Q13" s="62"/>
      <c r="R13" s="63"/>
    </row>
    <row r="14" spans="1:18" ht="16.5" customHeight="1">
      <c r="A14" s="71"/>
      <c r="B14" s="72"/>
      <c r="C14" s="36">
        <v>2</v>
      </c>
      <c r="D14" s="96" t="s">
        <v>98</v>
      </c>
      <c r="E14" s="97"/>
      <c r="F14" s="37">
        <v>5</v>
      </c>
      <c r="G14" s="64"/>
      <c r="H14" s="66"/>
      <c r="I14" s="67" t="s">
        <v>99</v>
      </c>
      <c r="J14" s="68"/>
      <c r="K14" s="68"/>
      <c r="L14" s="65"/>
      <c r="M14" s="67"/>
      <c r="N14" s="66"/>
      <c r="O14" s="64"/>
      <c r="P14" s="65"/>
      <c r="Q14" s="67"/>
      <c r="R14" s="68"/>
    </row>
    <row r="15" spans="1:18" ht="16.5" customHeight="1">
      <c r="A15" s="73"/>
      <c r="B15" s="74"/>
      <c r="C15" s="38">
        <v>3</v>
      </c>
      <c r="D15" s="57" t="s">
        <v>65</v>
      </c>
      <c r="E15" s="58"/>
      <c r="F15" s="39">
        <v>6</v>
      </c>
      <c r="G15" s="57"/>
      <c r="H15" s="59"/>
      <c r="I15" s="60"/>
      <c r="J15" s="61"/>
      <c r="K15" s="61"/>
      <c r="L15" s="58"/>
      <c r="M15" s="60"/>
      <c r="N15" s="59"/>
      <c r="O15" s="57"/>
      <c r="P15" s="58"/>
      <c r="Q15" s="60"/>
      <c r="R15" s="61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2" customFormat="1" ht="18.75" customHeight="1">
      <c r="A17" s="21"/>
      <c r="B17" s="10">
        <v>2</v>
      </c>
      <c r="C17" s="4" t="s">
        <v>1</v>
      </c>
      <c r="D17" s="1"/>
      <c r="E17" s="89" t="s">
        <v>26</v>
      </c>
      <c r="F17" s="89"/>
      <c r="G17" s="90" t="s">
        <v>37</v>
      </c>
      <c r="H17" s="90"/>
      <c r="I17" s="91">
        <v>0.5208333333333334</v>
      </c>
      <c r="J17" s="91"/>
      <c r="K17" s="90" t="s">
        <v>38</v>
      </c>
      <c r="L17" s="90"/>
      <c r="M17" s="91">
        <v>0.5979166666666667</v>
      </c>
      <c r="N17" s="91"/>
      <c r="O17" s="90" t="s">
        <v>39</v>
      </c>
      <c r="P17" s="90"/>
      <c r="Q17" s="92">
        <f>SUM(M17-I17)</f>
        <v>0.07708333333333328</v>
      </c>
      <c r="R17" s="92"/>
      <c r="T17" s="23"/>
    </row>
    <row r="18" spans="8:18" ht="7.5" customHeight="1">
      <c r="H18" s="2"/>
      <c r="I18" s="2"/>
      <c r="J18" s="24"/>
      <c r="K18" s="2"/>
      <c r="L18" s="2"/>
      <c r="M18" s="24"/>
      <c r="N18" s="24"/>
      <c r="O18" s="2"/>
      <c r="P18" s="2"/>
      <c r="Q18" s="24"/>
      <c r="R18" s="24"/>
    </row>
    <row r="19" spans="1:18" ht="21" customHeight="1">
      <c r="A19" s="80" t="s">
        <v>40</v>
      </c>
      <c r="B19" s="81"/>
      <c r="C19" s="25" t="s">
        <v>2</v>
      </c>
      <c r="D19" s="26" t="s">
        <v>3</v>
      </c>
      <c r="E19" s="27" t="s">
        <v>4</v>
      </c>
      <c r="F19" s="25" t="s">
        <v>5</v>
      </c>
      <c r="G19" s="26" t="s">
        <v>6</v>
      </c>
      <c r="H19" s="27" t="s">
        <v>7</v>
      </c>
      <c r="I19" s="25" t="s">
        <v>8</v>
      </c>
      <c r="J19" s="26" t="s">
        <v>9</v>
      </c>
      <c r="K19" s="27" t="s">
        <v>10</v>
      </c>
      <c r="L19" s="30" t="s">
        <v>20</v>
      </c>
      <c r="M19" s="31" t="s">
        <v>21</v>
      </c>
      <c r="N19" s="32" t="s">
        <v>22</v>
      </c>
      <c r="O19" s="30" t="s">
        <v>23</v>
      </c>
      <c r="P19" s="31" t="s">
        <v>24</v>
      </c>
      <c r="Q19" s="32" t="s">
        <v>25</v>
      </c>
      <c r="R19" s="33" t="s">
        <v>41</v>
      </c>
    </row>
    <row r="20" spans="1:18" ht="27.75" customHeight="1">
      <c r="A20" s="87" t="s">
        <v>111</v>
      </c>
      <c r="B20" s="88"/>
      <c r="C20" s="6">
        <v>0</v>
      </c>
      <c r="D20" s="7">
        <v>0</v>
      </c>
      <c r="E20" s="8">
        <v>0</v>
      </c>
      <c r="F20" s="6">
        <v>0</v>
      </c>
      <c r="G20" s="7">
        <v>0</v>
      </c>
      <c r="H20" s="8">
        <v>0</v>
      </c>
      <c r="I20" s="6">
        <v>0</v>
      </c>
      <c r="J20" s="7">
        <v>0</v>
      </c>
      <c r="K20" s="8">
        <v>0</v>
      </c>
      <c r="L20" s="6"/>
      <c r="M20" s="7" t="s">
        <v>50</v>
      </c>
      <c r="N20" s="8"/>
      <c r="O20" s="6"/>
      <c r="P20" s="7" t="s">
        <v>50</v>
      </c>
      <c r="Q20" s="8"/>
      <c r="R20" s="5">
        <f>SUM(C20:Q20)</f>
        <v>0</v>
      </c>
    </row>
    <row r="21" spans="1:18" ht="27.75" customHeight="1">
      <c r="A21" s="87" t="s">
        <v>100</v>
      </c>
      <c r="B21" s="88"/>
      <c r="C21" s="6">
        <v>0</v>
      </c>
      <c r="D21" s="7">
        <v>0</v>
      </c>
      <c r="E21" s="8">
        <v>0</v>
      </c>
      <c r="F21" s="6">
        <v>1</v>
      </c>
      <c r="G21" s="7">
        <v>0</v>
      </c>
      <c r="H21" s="8">
        <v>1</v>
      </c>
      <c r="I21" s="6">
        <v>0</v>
      </c>
      <c r="J21" s="7">
        <v>0</v>
      </c>
      <c r="K21" s="40" t="s">
        <v>75</v>
      </c>
      <c r="L21" s="6"/>
      <c r="M21" s="7"/>
      <c r="N21" s="8"/>
      <c r="O21" s="6"/>
      <c r="P21" s="7"/>
      <c r="Q21" s="8"/>
      <c r="R21" s="5">
        <f>SUM(C21:Q21)</f>
        <v>2</v>
      </c>
    </row>
    <row r="22" spans="1:18" ht="21" customHeight="1">
      <c r="A22" s="80" t="s">
        <v>19</v>
      </c>
      <c r="B22" s="81"/>
      <c r="C22" s="82" t="s">
        <v>11</v>
      </c>
      <c r="D22" s="83"/>
      <c r="E22" s="83"/>
      <c r="F22" s="83"/>
      <c r="G22" s="83"/>
      <c r="H22" s="84"/>
      <c r="I22" s="85" t="s">
        <v>12</v>
      </c>
      <c r="J22" s="86"/>
      <c r="K22" s="82" t="s">
        <v>13</v>
      </c>
      <c r="L22" s="84"/>
      <c r="M22" s="85" t="s">
        <v>16</v>
      </c>
      <c r="N22" s="84"/>
      <c r="O22" s="85" t="s">
        <v>17</v>
      </c>
      <c r="P22" s="83"/>
      <c r="Q22" s="83"/>
      <c r="R22" s="86"/>
    </row>
    <row r="23" spans="1:18" ht="16.5" customHeight="1">
      <c r="A23" s="71" t="str">
        <f>A20</f>
        <v>明 石 北</v>
      </c>
      <c r="B23" s="78"/>
      <c r="C23" s="34" t="s">
        <v>18</v>
      </c>
      <c r="D23" s="75" t="s">
        <v>101</v>
      </c>
      <c r="E23" s="76"/>
      <c r="F23" s="35">
        <v>4</v>
      </c>
      <c r="G23" s="75"/>
      <c r="H23" s="77"/>
      <c r="I23" s="62" t="s">
        <v>102</v>
      </c>
      <c r="J23" s="63"/>
      <c r="K23" s="63"/>
      <c r="L23" s="76"/>
      <c r="M23" s="62" t="s">
        <v>103</v>
      </c>
      <c r="N23" s="77"/>
      <c r="O23" s="75" t="s">
        <v>104</v>
      </c>
      <c r="P23" s="76"/>
      <c r="Q23" s="62"/>
      <c r="R23" s="63"/>
    </row>
    <row r="24" spans="1:18" ht="16.5" customHeight="1">
      <c r="A24" s="71"/>
      <c r="B24" s="78"/>
      <c r="C24" s="36">
        <v>2</v>
      </c>
      <c r="D24" s="64" t="s">
        <v>105</v>
      </c>
      <c r="E24" s="65"/>
      <c r="F24" s="37">
        <v>5</v>
      </c>
      <c r="G24" s="64"/>
      <c r="H24" s="66"/>
      <c r="I24" s="67"/>
      <c r="J24" s="68"/>
      <c r="K24" s="68"/>
      <c r="L24" s="65"/>
      <c r="M24" s="67"/>
      <c r="N24" s="66"/>
      <c r="O24" s="64"/>
      <c r="P24" s="65"/>
      <c r="Q24" s="67"/>
      <c r="R24" s="68"/>
    </row>
    <row r="25" spans="1:18" ht="16.5" customHeight="1">
      <c r="A25" s="73"/>
      <c r="B25" s="79"/>
      <c r="C25" s="38">
        <v>3</v>
      </c>
      <c r="D25" s="57"/>
      <c r="E25" s="58"/>
      <c r="F25" s="39">
        <v>6</v>
      </c>
      <c r="G25" s="57"/>
      <c r="H25" s="59"/>
      <c r="I25" s="60"/>
      <c r="J25" s="61"/>
      <c r="K25" s="61"/>
      <c r="L25" s="58"/>
      <c r="M25" s="60"/>
      <c r="N25" s="59"/>
      <c r="O25" s="57"/>
      <c r="P25" s="58"/>
      <c r="Q25" s="60"/>
      <c r="R25" s="61"/>
    </row>
    <row r="26" spans="1:18" ht="16.5" customHeight="1">
      <c r="A26" s="69" t="str">
        <f>A21</f>
        <v>東洋大姫路</v>
      </c>
      <c r="B26" s="70"/>
      <c r="C26" s="34" t="s">
        <v>18</v>
      </c>
      <c r="D26" s="75" t="s">
        <v>106</v>
      </c>
      <c r="E26" s="76"/>
      <c r="F26" s="35">
        <v>4</v>
      </c>
      <c r="G26" s="75"/>
      <c r="H26" s="77"/>
      <c r="I26" s="62" t="s">
        <v>107</v>
      </c>
      <c r="J26" s="63"/>
      <c r="K26" s="63"/>
      <c r="L26" s="76"/>
      <c r="M26" s="62"/>
      <c r="N26" s="77"/>
      <c r="O26" s="75"/>
      <c r="P26" s="76"/>
      <c r="Q26" s="62"/>
      <c r="R26" s="63"/>
    </row>
    <row r="27" spans="1:18" ht="16.5" customHeight="1">
      <c r="A27" s="71"/>
      <c r="B27" s="72"/>
      <c r="C27" s="36">
        <v>2</v>
      </c>
      <c r="D27" s="64" t="s">
        <v>108</v>
      </c>
      <c r="E27" s="65"/>
      <c r="F27" s="37">
        <v>5</v>
      </c>
      <c r="G27" s="64"/>
      <c r="H27" s="66"/>
      <c r="I27" s="67"/>
      <c r="J27" s="68"/>
      <c r="K27" s="68"/>
      <c r="L27" s="65"/>
      <c r="M27" s="67"/>
      <c r="N27" s="66"/>
      <c r="O27" s="64"/>
      <c r="P27" s="65"/>
      <c r="Q27" s="67"/>
      <c r="R27" s="68"/>
    </row>
    <row r="28" spans="1:18" ht="16.5" customHeight="1">
      <c r="A28" s="73"/>
      <c r="B28" s="74"/>
      <c r="C28" s="38">
        <v>3</v>
      </c>
      <c r="D28" s="57"/>
      <c r="E28" s="58"/>
      <c r="F28" s="39">
        <v>6</v>
      </c>
      <c r="G28" s="57"/>
      <c r="H28" s="59"/>
      <c r="I28" s="60"/>
      <c r="J28" s="61"/>
      <c r="K28" s="61"/>
      <c r="L28" s="58"/>
      <c r="M28" s="60"/>
      <c r="N28" s="59"/>
      <c r="O28" s="57"/>
      <c r="P28" s="58"/>
      <c r="Q28" s="60"/>
      <c r="R28" s="61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3" ht="13.5">
      <c r="I33" s="2"/>
    </row>
  </sheetData>
  <sheetProtection/>
  <mergeCells count="124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7:N8"/>
  </mergeCells>
  <conditionalFormatting sqref="R7">
    <cfRule type="expression" priority="41" dxfId="109" stopIfTrue="1">
      <formula>$R7&gt;$R8</formula>
    </cfRule>
  </conditionalFormatting>
  <conditionalFormatting sqref="R8">
    <cfRule type="expression" priority="42" dxfId="109" stopIfTrue="1">
      <formula>$R8&gt;$R7</formula>
    </cfRule>
  </conditionalFormatting>
  <conditionalFormatting sqref="A7:B7">
    <cfRule type="expression" priority="45" dxfId="109" stopIfTrue="1">
      <formula>$R7&gt;$R8</formula>
    </cfRule>
  </conditionalFormatting>
  <conditionalFormatting sqref="A8:B8">
    <cfRule type="expression" priority="46" dxfId="109" stopIfTrue="1">
      <formula>$R7&lt;$R8</formula>
    </cfRule>
  </conditionalFormatting>
  <conditionalFormatting sqref="R20">
    <cfRule type="expression" priority="25" dxfId="109" stopIfTrue="1">
      <formula>$R20&gt;$R21</formula>
    </cfRule>
  </conditionalFormatting>
  <conditionalFormatting sqref="R21">
    <cfRule type="expression" priority="26" dxfId="109" stopIfTrue="1">
      <formula>$R21&gt;$R20</formula>
    </cfRule>
  </conditionalFormatting>
  <conditionalFormatting sqref="C20:C21">
    <cfRule type="cellIs" priority="27" dxfId="109" operator="greaterThan" stopIfTrue="1">
      <formula>0</formula>
    </cfRule>
  </conditionalFormatting>
  <conditionalFormatting sqref="D20:E21">
    <cfRule type="cellIs" priority="28" dxfId="109" operator="greaterThan" stopIfTrue="1">
      <formula>0</formula>
    </cfRule>
  </conditionalFormatting>
  <conditionalFormatting sqref="A20:B20">
    <cfRule type="expression" priority="29" dxfId="109" stopIfTrue="1">
      <formula>$R20&gt;$R21</formula>
    </cfRule>
  </conditionalFormatting>
  <conditionalFormatting sqref="A21:B21">
    <cfRule type="expression" priority="30" dxfId="109" stopIfTrue="1">
      <formula>$R20&lt;$R21</formula>
    </cfRule>
  </conditionalFormatting>
  <conditionalFormatting sqref="F20:F21">
    <cfRule type="cellIs" priority="31" dxfId="109" operator="greaterThan" stopIfTrue="1">
      <formula>0</formula>
    </cfRule>
  </conditionalFormatting>
  <conditionalFormatting sqref="G20:H21">
    <cfRule type="cellIs" priority="32" dxfId="109" operator="greaterThan" stopIfTrue="1">
      <formula>0</formula>
    </cfRule>
  </conditionalFormatting>
  <conditionalFormatting sqref="I20:I21">
    <cfRule type="cellIs" priority="33" dxfId="109" operator="greaterThan" stopIfTrue="1">
      <formula>0</formula>
    </cfRule>
  </conditionalFormatting>
  <conditionalFormatting sqref="J20:K21">
    <cfRule type="cellIs" priority="34" dxfId="109" operator="greaterThan" stopIfTrue="1">
      <formula>0</formula>
    </cfRule>
  </conditionalFormatting>
  <conditionalFormatting sqref="L20:L21">
    <cfRule type="cellIs" priority="35" dxfId="109" operator="greaterThan" stopIfTrue="1">
      <formula>0</formula>
    </cfRule>
  </conditionalFormatting>
  <conditionalFormatting sqref="M20:N21">
    <cfRule type="cellIs" priority="36" dxfId="109" operator="greaterThan" stopIfTrue="1">
      <formula>0</formula>
    </cfRule>
  </conditionalFormatting>
  <conditionalFormatting sqref="O20:O21">
    <cfRule type="cellIs" priority="37" dxfId="109" operator="greaterThan" stopIfTrue="1">
      <formula>0</formula>
    </cfRule>
  </conditionalFormatting>
  <conditionalFormatting sqref="P20:Q21">
    <cfRule type="cellIs" priority="38" dxfId="109" operator="greaterThan" stopIfTrue="1">
      <formula>0</formula>
    </cfRule>
  </conditionalFormatting>
  <conditionalFormatting sqref="C7:C8">
    <cfRule type="cellIs" priority="4" dxfId="109" operator="greaterThan" stopIfTrue="1">
      <formula>0</formula>
    </cfRule>
  </conditionalFormatting>
  <conditionalFormatting sqref="D7:E8">
    <cfRule type="cellIs" priority="5" dxfId="109" operator="greaterThan" stopIfTrue="1">
      <formula>0</formula>
    </cfRule>
  </conditionalFormatting>
  <conditionalFormatting sqref="F7:F8">
    <cfRule type="cellIs" priority="6" dxfId="109" operator="greaterThan" stopIfTrue="1">
      <formula>0</formula>
    </cfRule>
  </conditionalFormatting>
  <conditionalFormatting sqref="G7:H8">
    <cfRule type="cellIs" priority="7" dxfId="109" operator="greaterThan" stopIfTrue="1">
      <formula>0</formula>
    </cfRule>
  </conditionalFormatting>
  <conditionalFormatting sqref="I7:I8">
    <cfRule type="cellIs" priority="8" dxfId="109" operator="greaterThan" stopIfTrue="1">
      <formula>0</formula>
    </cfRule>
  </conditionalFormatting>
  <conditionalFormatting sqref="J7:K8">
    <cfRule type="cellIs" priority="1" dxfId="109" operator="greaterThan" stopIfTrue="1">
      <formula>0</formula>
    </cfRule>
  </conditionalFormatting>
  <conditionalFormatting sqref="O7:O8">
    <cfRule type="cellIs" priority="2" dxfId="109" operator="greaterThan" stopIfTrue="1">
      <formula>0</formula>
    </cfRule>
  </conditionalFormatting>
  <conditionalFormatting sqref="P7:Q8">
    <cfRule type="cellIs" priority="3" dxfId="109" operator="greaterThan" stopIfTrue="1">
      <formula>0</formula>
    </cfRule>
  </conditionalFormatting>
  <conditionalFormatting sqref="A23:B23 A10:B10">
    <cfRule type="expression" priority="68" dxfId="109" stopIfTrue="1">
      <formula>$R7&gt;$R8</formula>
    </cfRule>
  </conditionalFormatting>
  <conditionalFormatting sqref="A25:B25 A12:B12">
    <cfRule type="expression" priority="69" dxfId="109" stopIfTrue="1">
      <formula>'4.25'!#REF!&gt;$R9</formula>
    </cfRule>
  </conditionalFormatting>
  <conditionalFormatting sqref="A24:B24 A11:B11">
    <cfRule type="expression" priority="70" dxfId="109" stopIfTrue="1">
      <formula>$R8&gt;'4.25'!#REF!</formula>
    </cfRule>
  </conditionalFormatting>
  <conditionalFormatting sqref="A26:B26 A13:B13">
    <cfRule type="expression" priority="71" dxfId="109" stopIfTrue="1">
      <formula>$R7&lt;$R8</formula>
    </cfRule>
  </conditionalFormatting>
  <conditionalFormatting sqref="A28:B28 A15:B15">
    <cfRule type="expression" priority="72" dxfId="109" stopIfTrue="1">
      <formula>'4.25'!#REF!&lt;$R9</formula>
    </cfRule>
  </conditionalFormatting>
  <conditionalFormatting sqref="A27:B27 A14:B14">
    <cfRule type="expression" priority="73" dxfId="109" stopIfTrue="1">
      <formula>$R8&lt;'4.25'!#REF!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O1 M1 I1 I4:J4 M4:N4 I17:J17 C20:Q21 M17:N17 C7:I8 J7"/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2017-10-19T04:53:54Z</cp:lastPrinted>
  <dcterms:created xsi:type="dcterms:W3CDTF">2006-04-29T05:34:11Z</dcterms:created>
  <dcterms:modified xsi:type="dcterms:W3CDTF">2021-11-24T06:04:10Z</dcterms:modified>
  <cp:category/>
  <cp:version/>
  <cp:contentType/>
  <cp:contentStatus/>
</cp:coreProperties>
</file>