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9.11尼崎" sheetId="1" r:id="rId1"/>
    <sheet name="9.12尼崎" sheetId="2" r:id="rId2"/>
    <sheet name="9.11高砂" sheetId="3" r:id="rId3"/>
    <sheet name="9.12高砂" sheetId="4" r:id="rId4"/>
    <sheet name="9.13高砂" sheetId="5" r:id="rId5"/>
    <sheet name="9.11淡路" sheetId="6" r:id="rId6"/>
    <sheet name="9.12淡路" sheetId="7" r:id="rId7"/>
    <sheet name="9.18淡路" sheetId="8" r:id="rId8"/>
    <sheet name="9.19淡路" sheetId="9" r:id="rId9"/>
  </sheets>
  <definedNames>
    <definedName name="_xlnm.Print_Area" localSheetId="2">'9.11高砂'!$A$1:$R$29</definedName>
    <definedName name="_xlnm.Print_Area" localSheetId="5">'9.11淡路'!$A$1:$R$16</definedName>
    <definedName name="_xlnm.Print_Area" localSheetId="0">'9.11尼崎'!$A$1:$R$29</definedName>
    <definedName name="_xlnm.Print_Area" localSheetId="3">'9.12高砂'!$A$1:$R$29</definedName>
    <definedName name="_xlnm.Print_Area" localSheetId="6">'9.12淡路'!$A$1:$R$16</definedName>
    <definedName name="_xlnm.Print_Area" localSheetId="1">'9.12尼崎'!$A$1:$R$29</definedName>
    <definedName name="_xlnm.Print_Area" localSheetId="4">'9.13高砂'!$A$1:$R$16</definedName>
    <definedName name="_xlnm.Print_Area" localSheetId="7">'9.18淡路'!$A$1:$R$29</definedName>
    <definedName name="_xlnm.Print_Area" localSheetId="8">'9.19淡路'!$A$1:$R$29</definedName>
  </definedNames>
  <calcPr fullCalcOnLoad="1"/>
</workbook>
</file>

<file path=xl/sharedStrings.xml><?xml version="1.0" encoding="utf-8"?>
<sst xmlns="http://schemas.openxmlformats.org/spreadsheetml/2006/main" count="759" uniqueCount="232">
  <si>
    <t>月</t>
  </si>
  <si>
    <t>回戦</t>
  </si>
  <si>
    <t>第１試合</t>
  </si>
  <si>
    <t>土</t>
  </si>
  <si>
    <t>年度 秋季兵庫県高校野球大会</t>
  </si>
  <si>
    <t>第</t>
  </si>
  <si>
    <t xml:space="preserve">日 </t>
  </si>
  <si>
    <t>年</t>
  </si>
  <si>
    <t>日 (</t>
  </si>
  <si>
    <t>)</t>
  </si>
  <si>
    <t xml:space="preserve"> 場  所　｛</t>
  </si>
  <si>
    <t>｝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</si>
  <si>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</si>
  <si>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</si>
  <si>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</si>
  <si>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</si>
  <si>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</si>
  <si>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</si>
  <si>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</si>
  <si>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</si>
  <si>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先発</t>
  </si>
  <si>
    <t>十</t>
  </si>
  <si>
    <t>十一</t>
  </si>
  <si>
    <t>十二</t>
  </si>
  <si>
    <t>十三</t>
  </si>
  <si>
    <t>十四</t>
  </si>
  <si>
    <t>十五</t>
  </si>
  <si>
    <t>学校名</t>
  </si>
  <si>
    <t>一</t>
  </si>
  <si>
    <t>二</t>
  </si>
  <si>
    <t>三</t>
  </si>
  <si>
    <t>四</t>
  </si>
  <si>
    <t>五</t>
  </si>
  <si>
    <t>合計</t>
  </si>
  <si>
    <t>六</t>
  </si>
  <si>
    <t>七</t>
  </si>
  <si>
    <t>八</t>
  </si>
  <si>
    <t>九</t>
  </si>
  <si>
    <t>第２試合</t>
  </si>
  <si>
    <t>ベイコム野球場（尼崎記念公園野球場）</t>
  </si>
  <si>
    <t>八</t>
  </si>
  <si>
    <t>九</t>
  </si>
  <si>
    <t>川西緑台</t>
  </si>
  <si>
    <t>x</t>
  </si>
  <si>
    <t>淡路佐野運動公園野球場</t>
  </si>
  <si>
    <t>　開 始</t>
  </si>
  <si>
    <t xml:space="preserve"> 終 了</t>
  </si>
  <si>
    <t>所 要</t>
  </si>
  <si>
    <t>第２試合</t>
  </si>
  <si>
    <t>前田</t>
  </si>
  <si>
    <t>日</t>
  </si>
  <si>
    <t xml:space="preserve">  　　※12回終了時に同点の場合、13回からタイブレーク</t>
  </si>
  <si>
    <t>高砂市野球場</t>
  </si>
  <si>
    <t>X</t>
  </si>
  <si>
    <t>芝</t>
  </si>
  <si>
    <t>十</t>
  </si>
  <si>
    <t>十一</t>
  </si>
  <si>
    <t>十二</t>
  </si>
  <si>
    <t>十三</t>
  </si>
  <si>
    <t>十四</t>
  </si>
  <si>
    <t>十五</t>
  </si>
  <si>
    <t>（5回コールド）</t>
  </si>
  <si>
    <t>三宅</t>
  </si>
  <si>
    <t>北田</t>
  </si>
  <si>
    <t>日</t>
  </si>
  <si>
    <t>※12回終了時に同点の場合、13回からタイブレーク</t>
  </si>
  <si>
    <t>（7回コールド）</t>
  </si>
  <si>
    <t>井上</t>
  </si>
  <si>
    <t>寺井</t>
  </si>
  <si>
    <t>岡田</t>
  </si>
  <si>
    <t>藤原</t>
  </si>
  <si>
    <t>藤原</t>
  </si>
  <si>
    <t>（8回コールド）</t>
  </si>
  <si>
    <t>田中</t>
  </si>
  <si>
    <t>加古川西</t>
  </si>
  <si>
    <t>横山</t>
  </si>
  <si>
    <t>太田</t>
  </si>
  <si>
    <t>吉田</t>
  </si>
  <si>
    <t>藤本</t>
  </si>
  <si>
    <t>谷口</t>
  </si>
  <si>
    <t>髙橋</t>
  </si>
  <si>
    <t>西村</t>
  </si>
  <si>
    <t>谷村</t>
  </si>
  <si>
    <t>第</t>
  </si>
  <si>
    <t xml:space="preserve">日 </t>
  </si>
  <si>
    <t>年</t>
  </si>
  <si>
    <t>日 (</t>
  </si>
  <si>
    <t>)</t>
  </si>
  <si>
    <t>第１試合</t>
  </si>
  <si>
    <t>明石商業</t>
  </si>
  <si>
    <t>尼崎稲園</t>
  </si>
  <si>
    <t>横山</t>
  </si>
  <si>
    <t>園田</t>
  </si>
  <si>
    <t>野口</t>
  </si>
  <si>
    <t>蛭田</t>
  </si>
  <si>
    <t>上島</t>
  </si>
  <si>
    <t>別宮</t>
  </si>
  <si>
    <t>羽藤</t>
  </si>
  <si>
    <t>後藤</t>
  </si>
  <si>
    <t>東播工</t>
  </si>
  <si>
    <t>1×</t>
  </si>
  <si>
    <t>大村</t>
  </si>
  <si>
    <t>原田</t>
  </si>
  <si>
    <t>北本</t>
  </si>
  <si>
    <t>市川</t>
  </si>
  <si>
    <t>日野</t>
  </si>
  <si>
    <t>佐藤希</t>
  </si>
  <si>
    <t>俵石</t>
  </si>
  <si>
    <t>上田啓</t>
  </si>
  <si>
    <t>佐藤秀</t>
  </si>
  <si>
    <t>俵石</t>
  </si>
  <si>
    <t>滝川第二</t>
  </si>
  <si>
    <t>報徳学園</t>
  </si>
  <si>
    <t>×</t>
  </si>
  <si>
    <t>坂井</t>
  </si>
  <si>
    <t>竹中</t>
  </si>
  <si>
    <t>山口</t>
  </si>
  <si>
    <t>郷原</t>
  </si>
  <si>
    <t>榊原</t>
  </si>
  <si>
    <t>堀</t>
  </si>
  <si>
    <t>木村</t>
  </si>
  <si>
    <t>正重</t>
  </si>
  <si>
    <t>盛田</t>
  </si>
  <si>
    <t>丸岡</t>
  </si>
  <si>
    <t>東播磨</t>
  </si>
  <si>
    <t>篠山産業</t>
  </si>
  <si>
    <t>大西</t>
  </si>
  <si>
    <t>笹田</t>
  </si>
  <si>
    <t>渡部</t>
  </si>
  <si>
    <t>藤原</t>
  </si>
  <si>
    <t>仙水</t>
  </si>
  <si>
    <t>田中</t>
  </si>
  <si>
    <t>津　名</t>
  </si>
  <si>
    <t>土</t>
  </si>
  <si>
    <t>槙野</t>
  </si>
  <si>
    <t>勝部</t>
  </si>
  <si>
    <t>別所</t>
  </si>
  <si>
    <t>結城</t>
  </si>
  <si>
    <t>塚本</t>
  </si>
  <si>
    <t>東垣</t>
  </si>
  <si>
    <t>井上</t>
  </si>
  <si>
    <t>山下</t>
  </si>
  <si>
    <t>辻</t>
  </si>
  <si>
    <t>久原</t>
  </si>
  <si>
    <t>「辻」の点はひとつ</t>
  </si>
  <si>
    <t>伊丹北</t>
  </si>
  <si>
    <t>須磨翔風</t>
  </si>
  <si>
    <t>矢野</t>
  </si>
  <si>
    <t>武田</t>
  </si>
  <si>
    <t>槙野</t>
  </si>
  <si>
    <t>勝部</t>
  </si>
  <si>
    <t>2X</t>
  </si>
  <si>
    <t>中務</t>
  </si>
  <si>
    <t>茨木</t>
  </si>
  <si>
    <t>1X</t>
  </si>
  <si>
    <t>中川</t>
  </si>
  <si>
    <t>谷</t>
  </si>
  <si>
    <t>松末</t>
  </si>
  <si>
    <t>橋爪翼</t>
  </si>
  <si>
    <t>八鹿</t>
  </si>
  <si>
    <t>川西明峰</t>
  </si>
  <si>
    <t>勝地</t>
  </si>
  <si>
    <t>東垣</t>
  </si>
  <si>
    <t>美濃岡</t>
  </si>
  <si>
    <t>酒井</t>
  </si>
  <si>
    <t>長瀬</t>
  </si>
  <si>
    <t>平田一</t>
  </si>
  <si>
    <t>琴　　丘</t>
  </si>
  <si>
    <t>竹内</t>
  </si>
  <si>
    <t>兵庫工</t>
  </si>
  <si>
    <t>柏木</t>
  </si>
  <si>
    <t>児島</t>
  </si>
  <si>
    <t>久山</t>
  </si>
  <si>
    <t>先発</t>
  </si>
  <si>
    <t>市橋</t>
  </si>
  <si>
    <t>黒崎</t>
  </si>
  <si>
    <t>西宮東</t>
  </si>
  <si>
    <t>北条</t>
  </si>
  <si>
    <t>鯛谷</t>
  </si>
  <si>
    <t>下屋敷</t>
  </si>
  <si>
    <t>元岡</t>
  </si>
  <si>
    <t>北川</t>
  </si>
  <si>
    <t>西岡(2)</t>
  </si>
  <si>
    <t>三宅</t>
  </si>
  <si>
    <t>三田松聖</t>
  </si>
  <si>
    <t>飾磨工業</t>
  </si>
  <si>
    <t>福島光</t>
  </si>
  <si>
    <t>斉藤</t>
  </si>
  <si>
    <t>宮崎</t>
  </si>
  <si>
    <t>河野</t>
  </si>
  <si>
    <t>小林</t>
  </si>
  <si>
    <t>薮本</t>
  </si>
  <si>
    <t>天野2</t>
  </si>
  <si>
    <t>岡植</t>
  </si>
  <si>
    <t>北須磨</t>
  </si>
  <si>
    <t>豊岡総合</t>
  </si>
  <si>
    <t>粕谷</t>
  </si>
  <si>
    <t>山田</t>
  </si>
  <si>
    <t>青木</t>
  </si>
  <si>
    <t>吉岡</t>
  </si>
  <si>
    <t>下垣</t>
  </si>
  <si>
    <t>加藤</t>
  </si>
  <si>
    <t>川口</t>
  </si>
  <si>
    <t>福島光</t>
  </si>
  <si>
    <t>河田</t>
  </si>
  <si>
    <t>福島健</t>
  </si>
  <si>
    <t>姫路南</t>
  </si>
  <si>
    <t>西脇工業</t>
  </si>
  <si>
    <t>大塚</t>
  </si>
  <si>
    <t>遠藤</t>
  </si>
  <si>
    <t>安居</t>
  </si>
  <si>
    <t>西脇</t>
  </si>
  <si>
    <t>井上輝</t>
  </si>
  <si>
    <t>中尾</t>
  </si>
  <si>
    <t>下田</t>
  </si>
  <si>
    <t>小林</t>
  </si>
  <si>
    <t>福田</t>
  </si>
  <si>
    <t>石田(2)</t>
  </si>
  <si>
    <t>古谷</t>
  </si>
  <si>
    <t>今西</t>
  </si>
  <si>
    <t>西川</t>
  </si>
  <si>
    <t>石野</t>
  </si>
  <si>
    <t>甲斐田</t>
  </si>
  <si>
    <t>市　川</t>
  </si>
  <si>
    <t>市立西宮</t>
  </si>
  <si>
    <t>西脇</t>
  </si>
  <si>
    <t>赤井</t>
  </si>
  <si>
    <t>神戸弘陵</t>
  </si>
  <si>
    <t>令和 ３</t>
  </si>
  <si>
    <t>(延長10回)</t>
  </si>
  <si>
    <t>津    名</t>
  </si>
  <si>
    <t>小　野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</si>
</sst>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h]&quot;時間&quot;\ m&quot;分&quot;"/>
    <numFmt numFmtId="190" formatCode="0&quot; &quot;"/>
    <numFmt numFmtId="191" formatCode="[$]ggge&quot;年&quot;m&quot;月&quot;d&quot;日&quot;;@"/>
    <numFmt numFmtId="192" formatCode="[$]gge&quot;年&quot;m&quot;月&quot;d&quot;日&quot;;@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10"/>
      <name val="ＭＳ Ｐゴシック"/>
      <family val="3"/>
    </font>
    <font>
      <sz val="9"/>
      <name val="Meiryo UI"/>
      <family val="3"/>
    </font>
    <font>
      <sz val="11"/>
      <color rgb="FFFF000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181" fontId="24" fillId="24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10" xfId="0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horizontal="center" vertical="center"/>
      <protection/>
    </xf>
    <xf numFmtId="0" fontId="0" fillId="4" borderId="13" xfId="0" applyFill="1" applyBorder="1" applyAlignment="1" applyProtection="1">
      <alignment horizontal="center" vertical="center"/>
      <protection/>
    </xf>
    <xf numFmtId="0" fontId="0" fillId="25" borderId="0" xfId="0" applyFill="1" applyAlignment="1">
      <alignment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5" fillId="25" borderId="14" xfId="0" applyFont="1" applyFill="1" applyBorder="1" applyAlignment="1" applyProtection="1">
      <alignment horizontal="right" vertical="center" shrinkToFit="1"/>
      <protection locked="0"/>
    </xf>
    <xf numFmtId="0" fontId="5" fillId="25" borderId="15" xfId="0" applyFont="1" applyFill="1" applyBorder="1" applyAlignment="1" applyProtection="1">
      <alignment horizontal="center" vertical="center"/>
      <protection locked="0"/>
    </xf>
    <xf numFmtId="0" fontId="4" fillId="25" borderId="15" xfId="0" applyFont="1" applyFill="1" applyBorder="1" applyAlignment="1" applyProtection="1">
      <alignment horizontal="center" vertical="center"/>
      <protection locked="0"/>
    </xf>
    <xf numFmtId="0" fontId="4" fillId="25" borderId="16" xfId="0" applyFont="1" applyFill="1" applyBorder="1" applyAlignment="1" applyProtection="1">
      <alignment horizontal="center" vertical="center" shrinkToFit="1"/>
      <protection locked="0"/>
    </xf>
    <xf numFmtId="0" fontId="0" fillId="25" borderId="17" xfId="0" applyFill="1" applyBorder="1" applyAlignment="1" applyProtection="1">
      <alignment horizontal="left" vertical="center" shrinkToFit="1"/>
      <protection locked="0"/>
    </xf>
    <xf numFmtId="181" fontId="23" fillId="25" borderId="18" xfId="0" applyNumberFormat="1" applyFont="1" applyFill="1" applyBorder="1" applyAlignment="1" applyProtection="1">
      <alignment horizontal="center" vertical="center"/>
      <protection locked="0"/>
    </xf>
    <xf numFmtId="181" fontId="23" fillId="25" borderId="19" xfId="0" applyNumberFormat="1" applyFont="1" applyFill="1" applyBorder="1" applyAlignment="1" applyProtection="1">
      <alignment horizontal="center" vertical="center"/>
      <protection locked="0"/>
    </xf>
    <xf numFmtId="181" fontId="23" fillId="25" borderId="20" xfId="0" applyNumberFormat="1" applyFont="1" applyFill="1" applyBorder="1" applyAlignment="1" applyProtection="1">
      <alignment horizontal="center" vertical="center"/>
      <protection locked="0"/>
    </xf>
    <xf numFmtId="181" fontId="0" fillId="25" borderId="18" xfId="0" applyNumberFormat="1" applyFill="1" applyBorder="1" applyAlignment="1" applyProtection="1">
      <alignment horizontal="center" vertical="center"/>
      <protection locked="0"/>
    </xf>
    <xf numFmtId="181" fontId="0" fillId="25" borderId="19" xfId="0" applyNumberFormat="1" applyFill="1" applyBorder="1" applyAlignment="1" applyProtection="1">
      <alignment horizontal="center" vertical="center"/>
      <protection locked="0"/>
    </xf>
    <xf numFmtId="181" fontId="0" fillId="25" borderId="21" xfId="0" applyNumberFormat="1" applyFill="1" applyBorder="1" applyAlignment="1" applyProtection="1">
      <alignment horizontal="center" vertical="center"/>
      <protection locked="0"/>
    </xf>
    <xf numFmtId="0" fontId="0" fillId="25" borderId="22" xfId="0" applyFont="1" applyFill="1" applyBorder="1" applyAlignment="1" applyProtection="1">
      <alignment horizontal="center" vertical="center" shrinkToFit="1"/>
      <protection locked="0"/>
    </xf>
    <xf numFmtId="0" fontId="0" fillId="25" borderId="23" xfId="0" applyFont="1" applyFill="1" applyBorder="1" applyAlignment="1" applyProtection="1">
      <alignment horizontal="center" vertical="center" shrinkToFit="1"/>
      <protection locked="0"/>
    </xf>
    <xf numFmtId="0" fontId="0" fillId="25" borderId="19" xfId="0" applyFont="1" applyFill="1" applyBorder="1" applyAlignment="1" applyProtection="1">
      <alignment horizontal="center" vertical="center" shrinkToFit="1"/>
      <protection locked="0"/>
    </xf>
    <xf numFmtId="0" fontId="0" fillId="25" borderId="24" xfId="0" applyFill="1" applyBorder="1" applyAlignment="1">
      <alignment vertical="center"/>
    </xf>
    <xf numFmtId="0" fontId="0" fillId="26" borderId="13" xfId="0" applyFill="1" applyBorder="1" applyAlignment="1" applyProtection="1">
      <alignment horizontal="center" vertical="center"/>
      <protection/>
    </xf>
    <xf numFmtId="0" fontId="0" fillId="25" borderId="0" xfId="0" applyFont="1" applyFill="1" applyBorder="1" applyAlignment="1" applyProtection="1">
      <alignment horizontal="center" vertical="center"/>
      <protection locked="0"/>
    </xf>
    <xf numFmtId="181" fontId="4" fillId="27" borderId="25" xfId="0" applyNumberFormat="1" applyFont="1" applyFill="1" applyBorder="1" applyAlignment="1" applyProtection="1">
      <alignment horizontal="center" vertical="center"/>
      <protection locked="0"/>
    </xf>
    <xf numFmtId="0" fontId="5" fillId="27" borderId="25" xfId="0" applyFont="1" applyFill="1" applyBorder="1" applyAlignment="1" applyProtection="1">
      <alignment horizontal="center" vertical="center"/>
      <protection locked="0"/>
    </xf>
    <xf numFmtId="0" fontId="4" fillId="27" borderId="25" xfId="0" applyFont="1" applyFill="1" applyBorder="1" applyAlignment="1" applyProtection="1">
      <alignment horizontal="center" vertical="center"/>
      <protection locked="0"/>
    </xf>
    <xf numFmtId="0" fontId="0" fillId="27" borderId="0" xfId="0" applyFill="1" applyAlignment="1">
      <alignment vertical="center"/>
    </xf>
    <xf numFmtId="0" fontId="0" fillId="27" borderId="0" xfId="0" applyFill="1" applyAlignment="1">
      <alignment vertical="center" shrinkToFit="1"/>
    </xf>
    <xf numFmtId="0" fontId="0" fillId="27" borderId="0" xfId="0" applyFill="1" applyAlignment="1">
      <alignment horizontal="left" vertical="center" shrinkToFit="1"/>
    </xf>
    <xf numFmtId="0" fontId="0" fillId="25" borderId="12" xfId="0" applyFill="1" applyBorder="1" applyAlignment="1" applyProtection="1">
      <alignment horizontal="center" vertical="center"/>
      <protection/>
    </xf>
    <xf numFmtId="0" fontId="0" fillId="27" borderId="25" xfId="0" applyFill="1" applyBorder="1" applyAlignment="1">
      <alignment horizontal="right" vertical="center"/>
    </xf>
    <xf numFmtId="0" fontId="0" fillId="27" borderId="25" xfId="0" applyFill="1" applyBorder="1" applyAlignment="1">
      <alignment horizontal="left" vertical="center"/>
    </xf>
    <xf numFmtId="0" fontId="0" fillId="27" borderId="25" xfId="0" applyFill="1" applyBorder="1" applyAlignment="1">
      <alignment vertical="center"/>
    </xf>
    <xf numFmtId="0" fontId="0" fillId="27" borderId="25" xfId="0" applyFill="1" applyBorder="1" applyAlignment="1">
      <alignment horizontal="center" vertical="center"/>
    </xf>
    <xf numFmtId="0" fontId="0" fillId="27" borderId="26" xfId="0" applyFill="1" applyBorder="1" applyAlignment="1">
      <alignment vertical="center"/>
    </xf>
    <xf numFmtId="0" fontId="0" fillId="24" borderId="0" xfId="0" applyFill="1" applyAlignment="1">
      <alignment vertical="top"/>
    </xf>
    <xf numFmtId="0" fontId="0" fillId="24" borderId="27" xfId="0" applyFill="1" applyBorder="1" applyAlignment="1" applyProtection="1">
      <alignment horizontal="left" vertical="center" shrinkToFit="1"/>
      <protection locked="0"/>
    </xf>
    <xf numFmtId="0" fontId="0" fillId="25" borderId="0" xfId="0" applyFill="1" applyAlignment="1">
      <alignment horizontal="center" vertical="center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0" fillId="25" borderId="12" xfId="0" applyFill="1" applyBorder="1" applyAlignment="1">
      <alignment horizontal="center" vertical="center"/>
    </xf>
    <xf numFmtId="0" fontId="0" fillId="25" borderId="28" xfId="0" applyFill="1" applyBorder="1" applyAlignment="1" applyProtection="1">
      <alignment horizontal="center" vertical="center"/>
      <protection locked="0"/>
    </xf>
    <xf numFmtId="0" fontId="0" fillId="25" borderId="22" xfId="0" applyFill="1" applyBorder="1" applyAlignment="1" applyProtection="1">
      <alignment horizontal="center" vertical="center" shrinkToFit="1"/>
      <protection locked="0"/>
    </xf>
    <xf numFmtId="0" fontId="0" fillId="25" borderId="29" xfId="0" applyFill="1" applyBorder="1" applyAlignment="1" applyProtection="1">
      <alignment horizontal="center" vertical="center"/>
      <protection locked="0"/>
    </xf>
    <xf numFmtId="0" fontId="0" fillId="25" borderId="23" xfId="0" applyFill="1" applyBorder="1" applyAlignment="1" applyProtection="1">
      <alignment horizontal="center" vertical="center" shrinkToFit="1"/>
      <protection locked="0"/>
    </xf>
    <xf numFmtId="0" fontId="0" fillId="25" borderId="18" xfId="0" applyFill="1" applyBorder="1" applyAlignment="1" applyProtection="1">
      <alignment horizontal="center" vertical="center"/>
      <protection locked="0"/>
    </xf>
    <xf numFmtId="0" fontId="0" fillId="25" borderId="19" xfId="0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25" xfId="0" applyFill="1" applyBorder="1" applyAlignment="1">
      <alignment horizontal="right" vertical="center"/>
    </xf>
    <xf numFmtId="181" fontId="4" fillId="24" borderId="25" xfId="0" applyNumberFormat="1" applyFont="1" applyFill="1" applyBorder="1" applyAlignment="1" applyProtection="1">
      <alignment horizontal="center" vertical="center"/>
      <protection locked="0"/>
    </xf>
    <xf numFmtId="0" fontId="0" fillId="24" borderId="25" xfId="0" applyFill="1" applyBorder="1" applyAlignment="1">
      <alignment horizontal="left" vertical="center"/>
    </xf>
    <xf numFmtId="0" fontId="0" fillId="24" borderId="25" xfId="0" applyFill="1" applyBorder="1" applyAlignment="1">
      <alignment vertical="center"/>
    </xf>
    <xf numFmtId="0" fontId="0" fillId="24" borderId="25" xfId="0" applyFill="1" applyBorder="1" applyAlignment="1">
      <alignment horizontal="center" vertical="center"/>
    </xf>
    <xf numFmtId="0" fontId="5" fillId="24" borderId="25" xfId="0" applyFont="1" applyFill="1" applyBorder="1" applyAlignment="1" applyProtection="1">
      <alignment horizontal="center" vertical="center"/>
      <protection locked="0"/>
    </xf>
    <xf numFmtId="0" fontId="4" fillId="24" borderId="25" xfId="0" applyFont="1" applyFill="1" applyBorder="1" applyAlignment="1" applyProtection="1">
      <alignment horizontal="center" vertical="center"/>
      <protection locked="0"/>
    </xf>
    <xf numFmtId="0" fontId="0" fillId="24" borderId="26" xfId="0" applyFill="1" applyBorder="1" applyAlignment="1">
      <alignment vertical="center"/>
    </xf>
    <xf numFmtId="0" fontId="0" fillId="24" borderId="0" xfId="0" applyFill="1" applyAlignment="1" applyProtection="1">
      <alignment horizontal="center" vertical="center"/>
      <protection locked="0"/>
    </xf>
    <xf numFmtId="0" fontId="0" fillId="25" borderId="0" xfId="0" applyFill="1" applyAlignment="1">
      <alignment vertical="top"/>
    </xf>
    <xf numFmtId="0" fontId="0" fillId="25" borderId="27" xfId="0" applyFill="1" applyBorder="1" applyAlignment="1" applyProtection="1">
      <alignment horizontal="left" vertical="center" shrinkToFit="1"/>
      <protection locked="0"/>
    </xf>
    <xf numFmtId="0" fontId="0" fillId="25" borderId="0" xfId="0" applyFill="1" applyAlignment="1">
      <alignment vertical="center" shrinkToFit="1"/>
    </xf>
    <xf numFmtId="0" fontId="0" fillId="25" borderId="0" xfId="0" applyFill="1" applyAlignment="1">
      <alignment horizontal="left" vertical="center" shrinkToFit="1"/>
    </xf>
    <xf numFmtId="0" fontId="0" fillId="25" borderId="10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181" fontId="24" fillId="25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25" borderId="0" xfId="0" applyFill="1" applyAlignment="1" applyProtection="1">
      <alignment horizontal="center" vertical="center"/>
      <protection locked="0"/>
    </xf>
    <xf numFmtId="0" fontId="0" fillId="25" borderId="30" xfId="0" applyFill="1" applyBorder="1" applyAlignment="1" applyProtection="1">
      <alignment horizontal="center" vertical="center"/>
      <protection/>
    </xf>
    <xf numFmtId="0" fontId="0" fillId="25" borderId="20" xfId="0" applyFill="1" applyBorder="1" applyAlignment="1" applyProtection="1">
      <alignment horizontal="center" vertical="center"/>
      <protection/>
    </xf>
    <xf numFmtId="0" fontId="0" fillId="25" borderId="18" xfId="0" applyFont="1" applyFill="1" applyBorder="1" applyAlignment="1" applyProtection="1">
      <alignment horizontal="center" vertical="center"/>
      <protection locked="0"/>
    </xf>
    <xf numFmtId="0" fontId="0" fillId="25" borderId="29" xfId="0" applyFont="1" applyFill="1" applyBorder="1" applyAlignment="1" applyProtection="1">
      <alignment horizontal="center" vertical="center"/>
      <protection locked="0"/>
    </xf>
    <xf numFmtId="0" fontId="0" fillId="25" borderId="28" xfId="0" applyFont="1" applyFill="1" applyBorder="1" applyAlignment="1" applyProtection="1">
      <alignment horizontal="center" vertical="center"/>
      <protection locked="0"/>
    </xf>
    <xf numFmtId="0" fontId="0" fillId="25" borderId="15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180" fontId="0" fillId="25" borderId="0" xfId="0" applyNumberForma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5" borderId="15" xfId="0" applyFill="1" applyBorder="1" applyAlignment="1">
      <alignment horizontal="right" vertical="center"/>
    </xf>
    <xf numFmtId="181" fontId="4" fillId="25" borderId="15" xfId="0" applyNumberFormat="1" applyFont="1" applyFill="1" applyBorder="1" applyAlignment="1" applyProtection="1">
      <alignment horizontal="center" vertical="center"/>
      <protection locked="0"/>
    </xf>
    <xf numFmtId="0" fontId="0" fillId="25" borderId="15" xfId="0" applyFill="1" applyBorder="1" applyAlignment="1">
      <alignment horizontal="left" vertical="center"/>
    </xf>
    <xf numFmtId="0" fontId="0" fillId="25" borderId="15" xfId="0" applyFont="1" applyFill="1" applyBorder="1" applyAlignment="1">
      <alignment vertical="center"/>
    </xf>
    <xf numFmtId="0" fontId="0" fillId="25" borderId="31" xfId="0" applyFill="1" applyBorder="1" applyAlignment="1">
      <alignment vertical="center"/>
    </xf>
    <xf numFmtId="181" fontId="0" fillId="25" borderId="19" xfId="0" applyNumberFormat="1" applyFont="1" applyFill="1" applyBorder="1" applyAlignment="1" applyProtection="1">
      <alignment horizontal="center" vertical="center"/>
      <protection locked="0"/>
    </xf>
    <xf numFmtId="181" fontId="27" fillId="25" borderId="18" xfId="0" applyNumberFormat="1" applyFont="1" applyFill="1" applyBorder="1" applyAlignment="1" applyProtection="1">
      <alignment horizontal="center" vertical="center"/>
      <protection locked="0"/>
    </xf>
    <xf numFmtId="181" fontId="25" fillId="27" borderId="32" xfId="0" applyNumberFormat="1" applyFont="1" applyFill="1" applyBorder="1" applyAlignment="1" applyProtection="1">
      <alignment horizontal="center" vertical="center" wrapText="1"/>
      <protection locked="0"/>
    </xf>
    <xf numFmtId="181" fontId="3" fillId="27" borderId="24" xfId="0" applyNumberFormat="1" applyFont="1" applyFill="1" applyBorder="1" applyAlignment="1" applyProtection="1">
      <alignment horizontal="center" vertical="center" wrapText="1"/>
      <protection locked="0"/>
    </xf>
    <xf numFmtId="181" fontId="3" fillId="27" borderId="33" xfId="0" applyNumberFormat="1" applyFont="1" applyFill="1" applyBorder="1" applyAlignment="1" applyProtection="1">
      <alignment horizontal="center" vertical="center" wrapText="1"/>
      <protection locked="0"/>
    </xf>
    <xf numFmtId="181" fontId="3" fillId="27" borderId="34" xfId="0" applyNumberFormat="1" applyFont="1" applyFill="1" applyBorder="1" applyAlignment="1" applyProtection="1">
      <alignment horizontal="center" vertical="center" wrapText="1"/>
      <protection locked="0"/>
    </xf>
    <xf numFmtId="181" fontId="3" fillId="27" borderId="35" xfId="0" applyNumberFormat="1" applyFont="1" applyFill="1" applyBorder="1" applyAlignment="1" applyProtection="1">
      <alignment horizontal="center" vertical="center" wrapText="1"/>
      <protection locked="0"/>
    </xf>
    <xf numFmtId="181" fontId="3" fillId="27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>
      <alignment horizontal="center" vertical="center"/>
    </xf>
    <xf numFmtId="180" fontId="4" fillId="25" borderId="0" xfId="0" applyNumberFormat="1" applyFont="1" applyFill="1" applyAlignment="1">
      <alignment horizontal="center" vertical="center"/>
    </xf>
    <xf numFmtId="0" fontId="4" fillId="25" borderId="0" xfId="0" applyFont="1" applyFill="1" applyAlignment="1">
      <alignment horizontal="right" vertical="center"/>
    </xf>
    <xf numFmtId="180" fontId="4" fillId="25" borderId="0" xfId="0" applyNumberFormat="1" applyFont="1" applyFill="1" applyAlignment="1" applyProtection="1">
      <alignment horizontal="center" vertical="center" shrinkToFit="1"/>
      <protection locked="0"/>
    </xf>
    <xf numFmtId="0" fontId="0" fillId="25" borderId="14" xfId="0" applyFill="1" applyBorder="1" applyAlignment="1">
      <alignment horizontal="distributed" vertical="center"/>
    </xf>
    <xf numFmtId="0" fontId="0" fillId="25" borderId="31" xfId="0" applyFill="1" applyBorder="1" applyAlignment="1">
      <alignment horizontal="distributed" vertical="center"/>
    </xf>
    <xf numFmtId="0" fontId="4" fillId="25" borderId="14" xfId="0" applyFont="1" applyFill="1" applyBorder="1" applyAlignment="1" applyProtection="1">
      <alignment horizontal="center" vertical="center" shrinkToFit="1"/>
      <protection locked="0"/>
    </xf>
    <xf numFmtId="0" fontId="4" fillId="25" borderId="31" xfId="0" applyFont="1" applyFill="1" applyBorder="1" applyAlignment="1" applyProtection="1">
      <alignment horizontal="center" vertical="center" shrinkToFit="1"/>
      <protection locked="0"/>
    </xf>
    <xf numFmtId="0" fontId="0" fillId="25" borderId="14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30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4" fillId="25" borderId="32" xfId="0" applyFont="1" applyFill="1" applyBorder="1" applyAlignment="1">
      <alignment horizontal="center" vertical="center" shrinkToFit="1"/>
    </xf>
    <xf numFmtId="0" fontId="4" fillId="25" borderId="33" xfId="0" applyFont="1" applyFill="1" applyBorder="1" applyAlignment="1">
      <alignment horizontal="center" vertical="center" shrinkToFit="1"/>
    </xf>
    <xf numFmtId="0" fontId="4" fillId="25" borderId="37" xfId="0" applyFont="1" applyFill="1" applyBorder="1" applyAlignment="1">
      <alignment horizontal="center" vertical="center" shrinkToFit="1"/>
    </xf>
    <xf numFmtId="0" fontId="4" fillId="25" borderId="38" xfId="0" applyFont="1" applyFill="1" applyBorder="1" applyAlignment="1">
      <alignment horizontal="center" vertical="center" shrinkToFit="1"/>
    </xf>
    <xf numFmtId="0" fontId="4" fillId="25" borderId="34" xfId="0" applyFont="1" applyFill="1" applyBorder="1" applyAlignment="1">
      <alignment horizontal="center" vertical="center" shrinkToFit="1"/>
    </xf>
    <xf numFmtId="0" fontId="4" fillId="25" borderId="36" xfId="0" applyFont="1" applyFill="1" applyBorder="1" applyAlignment="1">
      <alignment horizontal="center" vertical="center" shrinkToFit="1"/>
    </xf>
    <xf numFmtId="0" fontId="0" fillId="25" borderId="39" xfId="0" applyFill="1" applyBorder="1" applyAlignment="1" applyProtection="1">
      <alignment horizontal="center" vertical="center"/>
      <protection locked="0"/>
    </xf>
    <xf numFmtId="0" fontId="0" fillId="25" borderId="40" xfId="0" applyFill="1" applyBorder="1" applyAlignment="1" applyProtection="1">
      <alignment horizontal="center" vertical="center"/>
      <protection locked="0"/>
    </xf>
    <xf numFmtId="0" fontId="0" fillId="25" borderId="41" xfId="0" applyFill="1" applyBorder="1" applyAlignment="1" applyProtection="1">
      <alignment horizontal="center" vertical="center"/>
      <protection locked="0"/>
    </xf>
    <xf numFmtId="0" fontId="0" fillId="25" borderId="42" xfId="0" applyFill="1" applyBorder="1" applyAlignment="1" applyProtection="1">
      <alignment horizontal="center" vertical="center"/>
      <protection locked="0"/>
    </xf>
    <xf numFmtId="0" fontId="0" fillId="25" borderId="43" xfId="0" applyFill="1" applyBorder="1" applyAlignment="1" applyProtection="1">
      <alignment horizontal="center" vertical="center"/>
      <protection locked="0"/>
    </xf>
    <xf numFmtId="0" fontId="0" fillId="25" borderId="44" xfId="0" applyFill="1" applyBorder="1" applyAlignment="1" applyProtection="1">
      <alignment horizontal="center" vertical="center"/>
      <protection locked="0"/>
    </xf>
    <xf numFmtId="0" fontId="0" fillId="25" borderId="45" xfId="0" applyFill="1" applyBorder="1" applyAlignment="1" applyProtection="1">
      <alignment horizontal="center" vertical="center"/>
      <protection locked="0"/>
    </xf>
    <xf numFmtId="0" fontId="0" fillId="25" borderId="46" xfId="0" applyFill="1" applyBorder="1" applyAlignment="1" applyProtection="1">
      <alignment horizontal="center" vertical="center"/>
      <protection locked="0"/>
    </xf>
    <xf numFmtId="0" fontId="0" fillId="25" borderId="16" xfId="0" applyFill="1" applyBorder="1" applyAlignment="1" applyProtection="1">
      <alignment horizontal="center" vertical="center"/>
      <protection locked="0"/>
    </xf>
    <xf numFmtId="0" fontId="0" fillId="25" borderId="17" xfId="0" applyFill="1" applyBorder="1" applyAlignment="1" applyProtection="1">
      <alignment horizontal="center" vertical="center"/>
      <protection locked="0"/>
    </xf>
    <xf numFmtId="0" fontId="0" fillId="25" borderId="47" xfId="0" applyFill="1" applyBorder="1" applyAlignment="1" applyProtection="1">
      <alignment horizontal="center" vertical="center"/>
      <protection locked="0"/>
    </xf>
    <xf numFmtId="0" fontId="0" fillId="25" borderId="48" xfId="0" applyFill="1" applyBorder="1" applyAlignment="1" applyProtection="1">
      <alignment horizontal="center" vertical="center"/>
      <protection locked="0"/>
    </xf>
    <xf numFmtId="0" fontId="0" fillId="25" borderId="14" xfId="0" applyFill="1" applyBorder="1" applyAlignment="1" applyProtection="1">
      <alignment horizontal="distributed" vertical="center"/>
      <protection/>
    </xf>
    <xf numFmtId="0" fontId="0" fillId="25" borderId="31" xfId="0" applyFill="1" applyBorder="1" applyAlignment="1" applyProtection="1">
      <alignment horizontal="distributed" vertical="center"/>
      <protection/>
    </xf>
    <xf numFmtId="181" fontId="0" fillId="25" borderId="32" xfId="0" applyNumberFormat="1" applyFill="1" applyBorder="1" applyAlignment="1" applyProtection="1">
      <alignment horizontal="center" vertical="center"/>
      <protection locked="0"/>
    </xf>
    <xf numFmtId="181" fontId="0" fillId="25" borderId="24" xfId="0" applyNumberFormat="1" applyFill="1" applyBorder="1" applyAlignment="1" applyProtection="1">
      <alignment horizontal="center" vertical="center"/>
      <protection locked="0"/>
    </xf>
    <xf numFmtId="181" fontId="0" fillId="25" borderId="33" xfId="0" applyNumberFormat="1" applyFill="1" applyBorder="1" applyAlignment="1" applyProtection="1">
      <alignment horizontal="center" vertical="center"/>
      <protection locked="0"/>
    </xf>
    <xf numFmtId="181" fontId="0" fillId="24" borderId="49" xfId="0" applyNumberFormat="1" applyFill="1" applyBorder="1" applyAlignment="1" applyProtection="1">
      <alignment horizontal="center" vertical="center"/>
      <protection locked="0"/>
    </xf>
    <xf numFmtId="181" fontId="0" fillId="24" borderId="50" xfId="0" applyNumberFormat="1" applyFill="1" applyBorder="1" applyAlignment="1" applyProtection="1">
      <alignment horizontal="center" vertical="center"/>
      <protection locked="0"/>
    </xf>
    <xf numFmtId="181" fontId="0" fillId="24" borderId="51" xfId="0" applyNumberFormat="1" applyFill="1" applyBorder="1" applyAlignment="1" applyProtection="1">
      <alignment horizontal="center" vertical="center"/>
      <protection locked="0"/>
    </xf>
    <xf numFmtId="0" fontId="5" fillId="27" borderId="25" xfId="0" applyFont="1" applyFill="1" applyBorder="1" applyAlignment="1" applyProtection="1">
      <alignment horizontal="left" vertical="center" shrinkToFit="1"/>
      <protection locked="0"/>
    </xf>
    <xf numFmtId="0" fontId="0" fillId="25" borderId="0" xfId="0" applyFill="1" applyAlignment="1">
      <alignment horizontal="right" vertical="center"/>
    </xf>
    <xf numFmtId="0" fontId="4" fillId="25" borderId="0" xfId="0" applyFont="1" applyFill="1" applyBorder="1" applyAlignment="1" applyProtection="1">
      <alignment horizontal="center" vertical="center" shrinkToFit="1"/>
      <protection locked="0"/>
    </xf>
    <xf numFmtId="0" fontId="5" fillId="24" borderId="15" xfId="0" applyFont="1" applyFill="1" applyBorder="1" applyAlignment="1" applyProtection="1">
      <alignment horizontal="left" vertical="center" shrinkToFit="1"/>
      <protection locked="0"/>
    </xf>
    <xf numFmtId="0" fontId="4" fillId="25" borderId="0" xfId="0" applyFont="1" applyFill="1" applyAlignment="1" applyProtection="1">
      <alignment horizontal="center" vertical="center" shrinkToFit="1"/>
      <protection locked="0"/>
    </xf>
    <xf numFmtId="0" fontId="0" fillId="25" borderId="20" xfId="0" applyFill="1" applyBorder="1" applyAlignment="1" applyProtection="1">
      <alignment horizontal="center" vertical="center"/>
      <protection/>
    </xf>
    <xf numFmtId="0" fontId="0" fillId="25" borderId="15" xfId="0" applyFill="1" applyBorder="1" applyAlignment="1" applyProtection="1">
      <alignment horizontal="center" vertical="center"/>
      <protection/>
    </xf>
    <xf numFmtId="0" fontId="0" fillId="25" borderId="31" xfId="0" applyFill="1" applyBorder="1" applyAlignment="1" applyProtection="1">
      <alignment horizontal="center" vertical="center"/>
      <protection/>
    </xf>
    <xf numFmtId="0" fontId="0" fillId="25" borderId="52" xfId="0" applyFont="1" applyFill="1" applyBorder="1" applyAlignment="1" applyProtection="1">
      <alignment horizontal="center" vertical="center" shrinkToFit="1"/>
      <protection locked="0"/>
    </xf>
    <xf numFmtId="0" fontId="0" fillId="25" borderId="34" xfId="0" applyFont="1" applyFill="1" applyBorder="1" applyAlignment="1" applyProtection="1">
      <alignment horizontal="center" vertical="center" shrinkToFit="1"/>
      <protection locked="0"/>
    </xf>
    <xf numFmtId="0" fontId="0" fillId="25" borderId="14" xfId="0" applyFill="1" applyBorder="1" applyAlignment="1" applyProtection="1">
      <alignment horizontal="center" vertical="center"/>
      <protection/>
    </xf>
    <xf numFmtId="0" fontId="0" fillId="25" borderId="30" xfId="0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30" xfId="0" applyFont="1" applyFill="1" applyBorder="1" applyAlignment="1" applyProtection="1">
      <alignment horizontal="center" vertical="center"/>
      <protection/>
    </xf>
    <xf numFmtId="0" fontId="0" fillId="25" borderId="20" xfId="0" applyFont="1" applyFill="1" applyBorder="1" applyAlignment="1" applyProtection="1">
      <alignment horizontal="center" vertical="center"/>
      <protection/>
    </xf>
    <xf numFmtId="0" fontId="0" fillId="25" borderId="53" xfId="0" applyFont="1" applyFill="1" applyBorder="1" applyAlignment="1" applyProtection="1">
      <alignment horizontal="center" vertical="center" shrinkToFit="1"/>
      <protection locked="0"/>
    </xf>
    <xf numFmtId="0" fontId="0" fillId="25" borderId="54" xfId="0" applyFont="1" applyFill="1" applyBorder="1" applyAlignment="1" applyProtection="1">
      <alignment horizontal="center" vertical="center" shrinkToFit="1"/>
      <protection locked="0"/>
    </xf>
    <xf numFmtId="0" fontId="4" fillId="24" borderId="37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4" xfId="0" applyFont="1" applyFill="1" applyBorder="1" applyAlignment="1" applyProtection="1">
      <alignment horizontal="center" vertical="center" shrinkToFit="1"/>
      <protection/>
    </xf>
    <xf numFmtId="0" fontId="4" fillId="24" borderId="35" xfId="0" applyFont="1" applyFill="1" applyBorder="1" applyAlignment="1" applyProtection="1">
      <alignment horizontal="center" vertical="center" shrinkToFit="1"/>
      <protection/>
    </xf>
    <xf numFmtId="0" fontId="0" fillId="25" borderId="33" xfId="0" applyFont="1" applyFill="1" applyBorder="1" applyAlignment="1" applyProtection="1">
      <alignment horizontal="center" vertical="center" shrinkToFit="1"/>
      <protection locked="0"/>
    </xf>
    <xf numFmtId="0" fontId="0" fillId="25" borderId="32" xfId="0" applyFont="1" applyFill="1" applyBorder="1" applyAlignment="1" applyProtection="1">
      <alignment horizontal="center" vertical="center" shrinkToFit="1"/>
      <protection locked="0"/>
    </xf>
    <xf numFmtId="0" fontId="0" fillId="25" borderId="28" xfId="0" applyFont="1" applyFill="1" applyBorder="1" applyAlignment="1" applyProtection="1">
      <alignment horizontal="center" vertical="center" shrinkToFit="1"/>
      <protection locked="0"/>
    </xf>
    <xf numFmtId="0" fontId="0" fillId="25" borderId="55" xfId="0" applyFont="1" applyFill="1" applyBorder="1" applyAlignment="1" applyProtection="1">
      <alignment horizontal="center" vertical="center" shrinkToFit="1"/>
      <protection locked="0"/>
    </xf>
    <xf numFmtId="0" fontId="0" fillId="25" borderId="56" xfId="0" applyFont="1" applyFill="1" applyBorder="1" applyAlignment="1" applyProtection="1">
      <alignment horizontal="center" vertical="center" shrinkToFit="1"/>
      <protection locked="0"/>
    </xf>
    <xf numFmtId="0" fontId="0" fillId="25" borderId="36" xfId="0" applyFont="1" applyFill="1" applyBorder="1" applyAlignment="1" applyProtection="1">
      <alignment horizontal="center" vertical="center" shrinkToFit="1"/>
      <protection locked="0"/>
    </xf>
    <xf numFmtId="0" fontId="0" fillId="25" borderId="18" xfId="0" applyFont="1" applyFill="1" applyBorder="1" applyAlignment="1" applyProtection="1">
      <alignment horizontal="center" vertical="center" shrinkToFit="1"/>
      <protection locked="0"/>
    </xf>
    <xf numFmtId="0" fontId="0" fillId="25" borderId="57" xfId="0" applyFont="1" applyFill="1" applyBorder="1" applyAlignment="1" applyProtection="1">
      <alignment horizontal="center" vertical="center" shrinkToFit="1"/>
      <protection locked="0"/>
    </xf>
    <xf numFmtId="0" fontId="0" fillId="25" borderId="39" xfId="0" applyFont="1" applyFill="1" applyBorder="1" applyAlignment="1" applyProtection="1">
      <alignment horizontal="center" vertical="center" shrinkToFit="1"/>
      <protection locked="0"/>
    </xf>
    <xf numFmtId="0" fontId="0" fillId="25" borderId="40" xfId="0" applyFont="1" applyFill="1" applyBorder="1" applyAlignment="1" applyProtection="1">
      <alignment horizontal="center" vertical="center" shrinkToFit="1"/>
      <protection locked="0"/>
    </xf>
    <xf numFmtId="0" fontId="0" fillId="25" borderId="47" xfId="0" applyFont="1" applyFill="1" applyBorder="1" applyAlignment="1" applyProtection="1">
      <alignment horizontal="center" vertical="center" shrinkToFit="1"/>
      <protection locked="0"/>
    </xf>
    <xf numFmtId="0" fontId="0" fillId="25" borderId="48" xfId="0" applyFont="1" applyFill="1" applyBorder="1" applyAlignment="1" applyProtection="1">
      <alignment horizontal="center" vertical="center" shrinkToFit="1"/>
      <protection locked="0"/>
    </xf>
    <xf numFmtId="0" fontId="0" fillId="25" borderId="29" xfId="0" applyFont="1" applyFill="1" applyBorder="1" applyAlignment="1" applyProtection="1">
      <alignment horizontal="center" vertical="center" shrinkToFit="1"/>
      <protection locked="0"/>
    </xf>
    <xf numFmtId="0" fontId="4" fillId="24" borderId="32" xfId="0" applyFont="1" applyFill="1" applyBorder="1" applyAlignment="1" applyProtection="1">
      <alignment horizontal="center" vertical="center" shrinkToFit="1"/>
      <protection/>
    </xf>
    <xf numFmtId="0" fontId="4" fillId="24" borderId="24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Alignment="1">
      <alignment horizontal="center" vertical="center" shrinkToFit="1"/>
    </xf>
    <xf numFmtId="0" fontId="4" fillId="24" borderId="35" xfId="0" applyFont="1" applyFill="1" applyBorder="1" applyAlignment="1">
      <alignment horizontal="center" vertical="center" shrinkToFit="1"/>
    </xf>
    <xf numFmtId="0" fontId="0" fillId="25" borderId="33" xfId="0" applyFill="1" applyBorder="1" applyAlignment="1" applyProtection="1">
      <alignment horizontal="center" vertical="center" shrinkToFit="1"/>
      <protection locked="0"/>
    </xf>
    <xf numFmtId="0" fontId="0" fillId="25" borderId="32" xfId="0" applyFill="1" applyBorder="1" applyAlignment="1" applyProtection="1">
      <alignment horizontal="center" vertical="center" shrinkToFit="1"/>
      <protection locked="0"/>
    </xf>
    <xf numFmtId="0" fontId="0" fillId="25" borderId="28" xfId="0" applyFill="1" applyBorder="1" applyAlignment="1" applyProtection="1">
      <alignment horizontal="center" vertical="center" shrinkToFit="1"/>
      <protection locked="0"/>
    </xf>
    <xf numFmtId="0" fontId="0" fillId="25" borderId="55" xfId="0" applyFill="1" applyBorder="1" applyAlignment="1" applyProtection="1">
      <alignment horizontal="center" vertical="center" shrinkToFit="1"/>
      <protection locked="0"/>
    </xf>
    <xf numFmtId="0" fontId="0" fillId="25" borderId="56" xfId="0" applyFill="1" applyBorder="1" applyAlignment="1" applyProtection="1">
      <alignment horizontal="center" vertical="center" shrinkToFit="1"/>
      <protection locked="0"/>
    </xf>
    <xf numFmtId="0" fontId="0" fillId="25" borderId="36" xfId="0" applyFill="1" applyBorder="1" applyAlignment="1" applyProtection="1">
      <alignment horizontal="center" vertical="center" shrinkToFit="1"/>
      <protection locked="0"/>
    </xf>
    <xf numFmtId="0" fontId="0" fillId="25" borderId="34" xfId="0" applyFill="1" applyBorder="1" applyAlignment="1" applyProtection="1">
      <alignment horizontal="center" vertical="center" shrinkToFit="1"/>
      <protection locked="0"/>
    </xf>
    <xf numFmtId="0" fontId="0" fillId="25" borderId="18" xfId="0" applyFill="1" applyBorder="1" applyAlignment="1" applyProtection="1">
      <alignment horizontal="center" vertical="center" shrinkToFit="1"/>
      <protection locked="0"/>
    </xf>
    <xf numFmtId="0" fontId="0" fillId="25" borderId="57" xfId="0" applyFill="1" applyBorder="1" applyAlignment="1" applyProtection="1">
      <alignment horizontal="center" vertical="center" shrinkToFit="1"/>
      <protection locked="0"/>
    </xf>
    <xf numFmtId="0" fontId="0" fillId="25" borderId="52" xfId="0" applyFill="1" applyBorder="1" applyAlignment="1" applyProtection="1">
      <alignment horizontal="center" vertical="center" shrinkToFit="1"/>
      <protection locked="0"/>
    </xf>
    <xf numFmtId="0" fontId="0" fillId="25" borderId="47" xfId="0" applyFill="1" applyBorder="1" applyAlignment="1" applyProtection="1">
      <alignment horizontal="center" vertical="center" shrinkToFit="1"/>
      <protection locked="0"/>
    </xf>
    <xf numFmtId="0" fontId="0" fillId="25" borderId="48" xfId="0" applyFill="1" applyBorder="1" applyAlignment="1" applyProtection="1">
      <alignment horizontal="center" vertical="center" shrinkToFit="1"/>
      <protection locked="0"/>
    </xf>
    <xf numFmtId="0" fontId="0" fillId="25" borderId="29" xfId="0" applyFill="1" applyBorder="1" applyAlignment="1" applyProtection="1">
      <alignment horizontal="center" vertical="center" shrinkToFit="1"/>
      <protection locked="0"/>
    </xf>
    <xf numFmtId="0" fontId="0" fillId="25" borderId="53" xfId="0" applyFill="1" applyBorder="1" applyAlignment="1" applyProtection="1">
      <alignment horizontal="center" vertical="center" shrinkToFit="1"/>
      <protection locked="0"/>
    </xf>
    <xf numFmtId="0" fontId="0" fillId="25" borderId="54" xfId="0" applyFill="1" applyBorder="1" applyAlignment="1" applyProtection="1">
      <alignment horizontal="center" vertical="center" shrinkToFit="1"/>
      <protection locked="0"/>
    </xf>
    <xf numFmtId="0" fontId="4" fillId="24" borderId="24" xfId="0" applyFont="1" applyFill="1" applyBorder="1" applyAlignment="1">
      <alignment horizontal="center" vertical="center" shrinkToFit="1"/>
    </xf>
    <xf numFmtId="0" fontId="0" fillId="24" borderId="46" xfId="0" applyFill="1" applyBorder="1" applyAlignment="1" applyProtection="1">
      <alignment horizontal="center" vertical="center" shrinkToFit="1"/>
      <protection locked="0"/>
    </xf>
    <xf numFmtId="0" fontId="0" fillId="24" borderId="44" xfId="0" applyFill="1" applyBorder="1" applyAlignment="1" applyProtection="1">
      <alignment horizontal="center" vertical="center" shrinkToFit="1"/>
      <protection locked="0"/>
    </xf>
    <xf numFmtId="0" fontId="0" fillId="24" borderId="16" xfId="0" applyFill="1" applyBorder="1" applyAlignment="1" applyProtection="1">
      <alignment horizontal="center" vertical="center" shrinkToFit="1"/>
      <protection locked="0"/>
    </xf>
    <xf numFmtId="0" fontId="0" fillId="24" borderId="39" xfId="0" applyFill="1" applyBorder="1" applyAlignment="1" applyProtection="1">
      <alignment horizontal="center" vertical="center" shrinkToFit="1"/>
      <protection locked="0"/>
    </xf>
    <xf numFmtId="0" fontId="0" fillId="24" borderId="40" xfId="0" applyFill="1" applyBorder="1" applyAlignment="1" applyProtection="1">
      <alignment horizontal="center" vertical="center" shrinkToFit="1"/>
      <protection locked="0"/>
    </xf>
    <xf numFmtId="0" fontId="0" fillId="24" borderId="41" xfId="0" applyFill="1" applyBorder="1" applyAlignment="1" applyProtection="1">
      <alignment horizontal="center" vertical="center" shrinkToFit="1"/>
      <protection locked="0"/>
    </xf>
    <xf numFmtId="0" fontId="0" fillId="24" borderId="42" xfId="0" applyFill="1" applyBorder="1" applyAlignment="1" applyProtection="1">
      <alignment horizontal="center" vertical="center" shrinkToFit="1"/>
      <protection locked="0"/>
    </xf>
    <xf numFmtId="0" fontId="0" fillId="24" borderId="43" xfId="0" applyFill="1" applyBorder="1" applyAlignment="1" applyProtection="1">
      <alignment horizontal="center" vertical="center" shrinkToFit="1"/>
      <protection locked="0"/>
    </xf>
    <xf numFmtId="0" fontId="0" fillId="24" borderId="45" xfId="0" applyFill="1" applyBorder="1" applyAlignment="1" applyProtection="1">
      <alignment horizontal="center" vertical="center" shrinkToFit="1"/>
      <protection locked="0"/>
    </xf>
    <xf numFmtId="0" fontId="0" fillId="24" borderId="17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0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30" customWidth="1"/>
    <col min="2" max="2" width="6.25390625" style="30" customWidth="1"/>
    <col min="3" max="11" width="4.875" style="30" customWidth="1"/>
    <col min="12" max="12" width="5.00390625" style="30" customWidth="1"/>
    <col min="13" max="17" width="4.875" style="30" customWidth="1"/>
    <col min="18" max="18" width="5.00390625" style="30" customWidth="1"/>
    <col min="19" max="16384" width="9.00390625" style="30" customWidth="1"/>
  </cols>
  <sheetData>
    <row r="1" spans="1:18" ht="27" customHeight="1">
      <c r="A1" s="10" t="s">
        <v>228</v>
      </c>
      <c r="B1" s="132" t="s">
        <v>4</v>
      </c>
      <c r="C1" s="132"/>
      <c r="D1" s="132"/>
      <c r="E1" s="132"/>
      <c r="F1" s="132"/>
      <c r="G1" s="132"/>
      <c r="H1" s="80" t="s">
        <v>83</v>
      </c>
      <c r="I1" s="81">
        <v>1</v>
      </c>
      <c r="J1" s="82" t="s">
        <v>84</v>
      </c>
      <c r="K1" s="83">
        <v>2021</v>
      </c>
      <c r="L1" s="75" t="s">
        <v>85</v>
      </c>
      <c r="M1" s="11">
        <v>9</v>
      </c>
      <c r="N1" s="75" t="s">
        <v>0</v>
      </c>
      <c r="O1" s="11">
        <v>11</v>
      </c>
      <c r="P1" s="80" t="s">
        <v>86</v>
      </c>
      <c r="Q1" s="12" t="s">
        <v>3</v>
      </c>
      <c r="R1" s="84" t="s">
        <v>87</v>
      </c>
    </row>
    <row r="2" s="8" customFormat="1" ht="5.25" customHeight="1"/>
    <row r="3" spans="1:18" s="8" customFormat="1" ht="18.75" customHeight="1">
      <c r="A3" s="62" t="s">
        <v>65</v>
      </c>
      <c r="I3" s="133" t="s">
        <v>10</v>
      </c>
      <c r="J3" s="133"/>
      <c r="K3" s="134" t="s">
        <v>39</v>
      </c>
      <c r="L3" s="134"/>
      <c r="M3" s="134"/>
      <c r="N3" s="134"/>
      <c r="O3" s="134"/>
      <c r="P3" s="134"/>
      <c r="Q3" s="134"/>
      <c r="R3" s="26" t="s">
        <v>11</v>
      </c>
    </row>
    <row r="4" spans="1:20" s="31" customFormat="1" ht="18.75" customHeight="1">
      <c r="A4" s="63"/>
      <c r="B4" s="13">
        <v>1</v>
      </c>
      <c r="C4" s="14" t="s">
        <v>1</v>
      </c>
      <c r="D4" s="8"/>
      <c r="E4" s="95" t="s">
        <v>88</v>
      </c>
      <c r="F4" s="95"/>
      <c r="G4" s="93" t="s">
        <v>45</v>
      </c>
      <c r="H4" s="93"/>
      <c r="I4" s="96">
        <v>0.4548611111111111</v>
      </c>
      <c r="J4" s="96"/>
      <c r="K4" s="93" t="s">
        <v>46</v>
      </c>
      <c r="L4" s="93"/>
      <c r="M4" s="96">
        <v>0.5166666666666667</v>
      </c>
      <c r="N4" s="96"/>
      <c r="O4" s="93" t="s">
        <v>47</v>
      </c>
      <c r="P4" s="93"/>
      <c r="Q4" s="94">
        <f>SUM(M4-I4)</f>
        <v>0.061805555555555614</v>
      </c>
      <c r="R4" s="94"/>
      <c r="T4" s="32"/>
    </row>
    <row r="5" spans="1:18" ht="7.5" customHeight="1">
      <c r="A5" s="8"/>
      <c r="B5" s="8"/>
      <c r="C5" s="8"/>
      <c r="D5" s="8"/>
      <c r="E5" s="8"/>
      <c r="F5" s="8"/>
      <c r="G5" s="8"/>
      <c r="H5" s="77"/>
      <c r="I5" s="77"/>
      <c r="J5" s="78"/>
      <c r="K5" s="77"/>
      <c r="L5" s="77"/>
      <c r="M5" s="78"/>
      <c r="N5" s="78"/>
      <c r="O5" s="77"/>
      <c r="P5" s="77"/>
      <c r="Q5" s="78"/>
      <c r="R5" s="78"/>
    </row>
    <row r="6" spans="1:18" ht="21" customHeight="1">
      <c r="A6" s="97" t="s">
        <v>27</v>
      </c>
      <c r="B6" s="98"/>
      <c r="C6" s="5" t="s">
        <v>28</v>
      </c>
      <c r="D6" s="6" t="s">
        <v>29</v>
      </c>
      <c r="E6" s="7" t="s">
        <v>30</v>
      </c>
      <c r="F6" s="5" t="s">
        <v>31</v>
      </c>
      <c r="G6" s="6" t="s">
        <v>32</v>
      </c>
      <c r="H6" s="76" t="s">
        <v>34</v>
      </c>
      <c r="I6" s="66" t="s">
        <v>35</v>
      </c>
      <c r="J6" s="67" t="s">
        <v>36</v>
      </c>
      <c r="K6" s="76" t="s">
        <v>37</v>
      </c>
      <c r="L6" s="66" t="s">
        <v>21</v>
      </c>
      <c r="M6" s="67" t="s">
        <v>22</v>
      </c>
      <c r="N6" s="76" t="s">
        <v>23</v>
      </c>
      <c r="O6" s="66" t="s">
        <v>24</v>
      </c>
      <c r="P6" s="67" t="s">
        <v>25</v>
      </c>
      <c r="Q6" s="76" t="s">
        <v>26</v>
      </c>
      <c r="R6" s="44" t="s">
        <v>33</v>
      </c>
    </row>
    <row r="7" spans="1:18" ht="27.75" customHeight="1">
      <c r="A7" s="99" t="s">
        <v>89</v>
      </c>
      <c r="B7" s="100"/>
      <c r="C7" s="15">
        <v>2</v>
      </c>
      <c r="D7" s="16">
        <v>0</v>
      </c>
      <c r="E7" s="17">
        <v>9</v>
      </c>
      <c r="F7" s="15">
        <v>0</v>
      </c>
      <c r="G7" s="16">
        <v>6</v>
      </c>
      <c r="H7" s="17"/>
      <c r="I7" s="126" t="s">
        <v>61</v>
      </c>
      <c r="J7" s="127"/>
      <c r="K7" s="128"/>
      <c r="L7" s="18"/>
      <c r="M7" s="19"/>
      <c r="N7" s="20"/>
      <c r="O7" s="18"/>
      <c r="P7" s="19"/>
      <c r="Q7" s="20"/>
      <c r="R7" s="68">
        <f>SUM(C7:Q7)</f>
        <v>17</v>
      </c>
    </row>
    <row r="8" spans="1:18" ht="27.75" customHeight="1">
      <c r="A8" s="99" t="s">
        <v>90</v>
      </c>
      <c r="B8" s="100"/>
      <c r="C8" s="15">
        <v>0</v>
      </c>
      <c r="D8" s="16">
        <v>0</v>
      </c>
      <c r="E8" s="17">
        <v>0</v>
      </c>
      <c r="F8" s="15">
        <v>0</v>
      </c>
      <c r="G8" s="16">
        <v>0</v>
      </c>
      <c r="H8" s="17"/>
      <c r="I8" s="129"/>
      <c r="J8" s="130"/>
      <c r="K8" s="131"/>
      <c r="L8" s="18"/>
      <c r="M8" s="19"/>
      <c r="N8" s="20"/>
      <c r="O8" s="18"/>
      <c r="P8" s="19"/>
      <c r="Q8" s="20"/>
      <c r="R8" s="68">
        <f>SUM(C8:Q8)</f>
        <v>0</v>
      </c>
    </row>
    <row r="9" spans="1:18" ht="21" customHeight="1">
      <c r="A9" s="97" t="s">
        <v>27</v>
      </c>
      <c r="B9" s="98"/>
      <c r="C9" s="101" t="s">
        <v>15</v>
      </c>
      <c r="D9" s="102"/>
      <c r="E9" s="102"/>
      <c r="F9" s="102"/>
      <c r="G9" s="102"/>
      <c r="H9" s="103"/>
      <c r="I9" s="104" t="s">
        <v>16</v>
      </c>
      <c r="J9" s="105"/>
      <c r="K9" s="101" t="s">
        <v>17</v>
      </c>
      <c r="L9" s="103"/>
      <c r="M9" s="104" t="s">
        <v>18</v>
      </c>
      <c r="N9" s="103"/>
      <c r="O9" s="104" t="s">
        <v>19</v>
      </c>
      <c r="P9" s="102"/>
      <c r="Q9" s="102"/>
      <c r="R9" s="105"/>
    </row>
    <row r="10" spans="1:18" ht="16.5" customHeight="1">
      <c r="A10" s="106" t="str">
        <f>A7</f>
        <v>明石商業</v>
      </c>
      <c r="B10" s="107"/>
      <c r="C10" s="45" t="s">
        <v>20</v>
      </c>
      <c r="D10" s="112" t="s">
        <v>91</v>
      </c>
      <c r="E10" s="113"/>
      <c r="F10" s="46">
        <v>4</v>
      </c>
      <c r="G10" s="112" t="s">
        <v>92</v>
      </c>
      <c r="H10" s="113"/>
      <c r="I10" s="112" t="s">
        <v>93</v>
      </c>
      <c r="J10" s="114"/>
      <c r="K10" s="115"/>
      <c r="L10" s="113"/>
      <c r="M10" s="112"/>
      <c r="N10" s="113"/>
      <c r="O10" s="112" t="s">
        <v>94</v>
      </c>
      <c r="P10" s="113"/>
      <c r="Q10" s="112"/>
      <c r="R10" s="114"/>
    </row>
    <row r="11" spans="1:18" ht="16.5" customHeight="1">
      <c r="A11" s="108"/>
      <c r="B11" s="109"/>
      <c r="C11" s="47">
        <v>2</v>
      </c>
      <c r="D11" s="120" t="s">
        <v>95</v>
      </c>
      <c r="E11" s="121"/>
      <c r="F11" s="48">
        <v>5</v>
      </c>
      <c r="G11" s="120"/>
      <c r="H11" s="121"/>
      <c r="I11" s="120" t="s">
        <v>96</v>
      </c>
      <c r="J11" s="122"/>
      <c r="K11" s="123"/>
      <c r="L11" s="121"/>
      <c r="M11" s="120"/>
      <c r="N11" s="121"/>
      <c r="O11" s="120"/>
      <c r="P11" s="121"/>
      <c r="Q11" s="120"/>
      <c r="R11" s="122"/>
    </row>
    <row r="12" spans="1:18" ht="16.5" customHeight="1">
      <c r="A12" s="110"/>
      <c r="B12" s="111"/>
      <c r="C12" s="49">
        <v>3</v>
      </c>
      <c r="D12" s="116" t="s">
        <v>97</v>
      </c>
      <c r="E12" s="117"/>
      <c r="F12" s="50">
        <v>6</v>
      </c>
      <c r="G12" s="116"/>
      <c r="H12" s="117"/>
      <c r="I12" s="116"/>
      <c r="J12" s="118"/>
      <c r="K12" s="119"/>
      <c r="L12" s="117"/>
      <c r="M12" s="116"/>
      <c r="N12" s="117"/>
      <c r="O12" s="116"/>
      <c r="P12" s="117"/>
      <c r="Q12" s="116"/>
      <c r="R12" s="118"/>
    </row>
    <row r="13" spans="1:18" ht="16.5" customHeight="1">
      <c r="A13" s="106" t="str">
        <f>A8</f>
        <v>尼崎稲園</v>
      </c>
      <c r="B13" s="107"/>
      <c r="C13" s="45" t="s">
        <v>20</v>
      </c>
      <c r="D13" s="112" t="s">
        <v>98</v>
      </c>
      <c r="E13" s="113"/>
      <c r="F13" s="46">
        <v>4</v>
      </c>
      <c r="G13" s="112"/>
      <c r="H13" s="113"/>
      <c r="I13" s="112" t="s">
        <v>67</v>
      </c>
      <c r="J13" s="114"/>
      <c r="K13" s="115"/>
      <c r="L13" s="113"/>
      <c r="M13" s="112"/>
      <c r="N13" s="113"/>
      <c r="O13" s="112"/>
      <c r="P13" s="113"/>
      <c r="Q13" s="112"/>
      <c r="R13" s="114"/>
    </row>
    <row r="14" spans="1:18" ht="16.5" customHeight="1">
      <c r="A14" s="108"/>
      <c r="B14" s="109"/>
      <c r="C14" s="47">
        <v>2</v>
      </c>
      <c r="D14" s="120"/>
      <c r="E14" s="121"/>
      <c r="F14" s="48">
        <v>5</v>
      </c>
      <c r="G14" s="120"/>
      <c r="H14" s="121"/>
      <c r="I14" s="120"/>
      <c r="J14" s="122"/>
      <c r="K14" s="123"/>
      <c r="L14" s="121"/>
      <c r="M14" s="120"/>
      <c r="N14" s="121"/>
      <c r="O14" s="120"/>
      <c r="P14" s="121"/>
      <c r="Q14" s="120"/>
      <c r="R14" s="122"/>
    </row>
    <row r="15" spans="1:18" ht="16.5" customHeight="1">
      <c r="A15" s="110"/>
      <c r="B15" s="111"/>
      <c r="C15" s="49">
        <v>3</v>
      </c>
      <c r="D15" s="116"/>
      <c r="E15" s="117"/>
      <c r="F15" s="50">
        <v>6</v>
      </c>
      <c r="G15" s="116"/>
      <c r="H15" s="117"/>
      <c r="I15" s="116"/>
      <c r="J15" s="118"/>
      <c r="K15" s="119"/>
      <c r="L15" s="117"/>
      <c r="M15" s="116"/>
      <c r="N15" s="117"/>
      <c r="O15" s="116"/>
      <c r="P15" s="117"/>
      <c r="Q15" s="116"/>
      <c r="R15" s="118"/>
    </row>
    <row r="16" spans="1:18" ht="11.25" customHeight="1">
      <c r="A16" s="8"/>
      <c r="B16" s="8"/>
      <c r="C16" s="8"/>
      <c r="D16" s="8"/>
      <c r="E16" s="8"/>
      <c r="F16" s="8"/>
      <c r="G16" s="8"/>
      <c r="H16" s="8"/>
      <c r="I16" s="24"/>
      <c r="J16" s="8"/>
      <c r="K16" s="24"/>
      <c r="L16" s="24"/>
      <c r="M16" s="24"/>
      <c r="N16" s="24"/>
      <c r="O16" s="24"/>
      <c r="P16" s="24"/>
      <c r="Q16" s="24"/>
      <c r="R16" s="24"/>
    </row>
    <row r="17" spans="1:20" s="31" customFormat="1" ht="18.75" customHeight="1">
      <c r="A17" s="63"/>
      <c r="B17" s="13">
        <v>1</v>
      </c>
      <c r="C17" s="14" t="s">
        <v>1</v>
      </c>
      <c r="D17" s="8"/>
      <c r="E17" s="95" t="s">
        <v>48</v>
      </c>
      <c r="F17" s="95"/>
      <c r="G17" s="93" t="s">
        <v>45</v>
      </c>
      <c r="H17" s="93"/>
      <c r="I17" s="96">
        <v>0.5590277777777778</v>
      </c>
      <c r="J17" s="96"/>
      <c r="K17" s="93" t="s">
        <v>46</v>
      </c>
      <c r="L17" s="93"/>
      <c r="M17" s="96">
        <v>0.6541666666666667</v>
      </c>
      <c r="N17" s="96"/>
      <c r="O17" s="93" t="s">
        <v>47</v>
      </c>
      <c r="P17" s="93"/>
      <c r="Q17" s="94">
        <f>SUM(M17-I17)</f>
        <v>0.09513888888888888</v>
      </c>
      <c r="R17" s="94"/>
      <c r="T17" s="32"/>
    </row>
    <row r="18" spans="1:18" ht="7.5" customHeight="1">
      <c r="A18" s="8"/>
      <c r="B18" s="8"/>
      <c r="C18" s="8"/>
      <c r="D18" s="8"/>
      <c r="E18" s="8"/>
      <c r="F18" s="8"/>
      <c r="G18" s="8"/>
      <c r="H18" s="77"/>
      <c r="I18" s="77"/>
      <c r="J18" s="78"/>
      <c r="K18" s="77"/>
      <c r="L18" s="77"/>
      <c r="M18" s="78"/>
      <c r="N18" s="78"/>
      <c r="O18" s="77"/>
      <c r="P18" s="77"/>
      <c r="Q18" s="78"/>
      <c r="R18" s="78"/>
    </row>
    <row r="19" spans="1:18" ht="21" customHeight="1">
      <c r="A19" s="124" t="s">
        <v>27</v>
      </c>
      <c r="B19" s="125"/>
      <c r="C19" s="5" t="s">
        <v>28</v>
      </c>
      <c r="D19" s="6" t="s">
        <v>29</v>
      </c>
      <c r="E19" s="7" t="s">
        <v>30</v>
      </c>
      <c r="F19" s="5" t="s">
        <v>31</v>
      </c>
      <c r="G19" s="6" t="s">
        <v>32</v>
      </c>
      <c r="H19" s="25" t="s">
        <v>34</v>
      </c>
      <c r="I19" s="5" t="s">
        <v>35</v>
      </c>
      <c r="J19" s="6" t="s">
        <v>36</v>
      </c>
      <c r="K19" s="25" t="s">
        <v>37</v>
      </c>
      <c r="L19" s="5" t="s">
        <v>21</v>
      </c>
      <c r="M19" s="67" t="s">
        <v>22</v>
      </c>
      <c r="N19" s="76" t="s">
        <v>23</v>
      </c>
      <c r="O19" s="66" t="s">
        <v>24</v>
      </c>
      <c r="P19" s="67" t="s">
        <v>25</v>
      </c>
      <c r="Q19" s="76" t="s">
        <v>26</v>
      </c>
      <c r="R19" s="44" t="s">
        <v>33</v>
      </c>
    </row>
    <row r="20" spans="1:18" ht="27.75" customHeight="1">
      <c r="A20" s="99" t="s">
        <v>99</v>
      </c>
      <c r="B20" s="100"/>
      <c r="C20" s="15">
        <v>0</v>
      </c>
      <c r="D20" s="16">
        <v>0</v>
      </c>
      <c r="E20" s="17">
        <v>0</v>
      </c>
      <c r="F20" s="15">
        <v>0</v>
      </c>
      <c r="G20" s="16">
        <v>0</v>
      </c>
      <c r="H20" s="17">
        <v>1</v>
      </c>
      <c r="I20" s="15">
        <v>4</v>
      </c>
      <c r="J20" s="16">
        <v>0</v>
      </c>
      <c r="K20" s="17">
        <v>0</v>
      </c>
      <c r="L20" s="15">
        <v>0</v>
      </c>
      <c r="M20" s="19"/>
      <c r="N20" s="20"/>
      <c r="O20" s="87" t="s">
        <v>229</v>
      </c>
      <c r="P20" s="88"/>
      <c r="Q20" s="89"/>
      <c r="R20" s="68">
        <f>SUM(C20:Q20)</f>
        <v>5</v>
      </c>
    </row>
    <row r="21" spans="1:18" ht="27.75" customHeight="1">
      <c r="A21" s="99" t="s">
        <v>132</v>
      </c>
      <c r="B21" s="100"/>
      <c r="C21" s="15">
        <v>1</v>
      </c>
      <c r="D21" s="16">
        <v>0</v>
      </c>
      <c r="E21" s="17">
        <v>0</v>
      </c>
      <c r="F21" s="15">
        <v>4</v>
      </c>
      <c r="G21" s="19">
        <v>0</v>
      </c>
      <c r="H21" s="17">
        <v>0</v>
      </c>
      <c r="I21" s="15">
        <v>0</v>
      </c>
      <c r="J21" s="16">
        <v>0</v>
      </c>
      <c r="K21" s="17">
        <v>0</v>
      </c>
      <c r="L21" s="15" t="s">
        <v>100</v>
      </c>
      <c r="M21" s="19"/>
      <c r="N21" s="20"/>
      <c r="O21" s="90"/>
      <c r="P21" s="91"/>
      <c r="Q21" s="92"/>
      <c r="R21" s="68">
        <v>6</v>
      </c>
    </row>
    <row r="22" spans="1:18" ht="21" customHeight="1">
      <c r="A22" s="97" t="s">
        <v>27</v>
      </c>
      <c r="B22" s="98"/>
      <c r="C22" s="101" t="s">
        <v>15</v>
      </c>
      <c r="D22" s="102"/>
      <c r="E22" s="102"/>
      <c r="F22" s="102"/>
      <c r="G22" s="102"/>
      <c r="H22" s="103"/>
      <c r="I22" s="104" t="s">
        <v>16</v>
      </c>
      <c r="J22" s="105"/>
      <c r="K22" s="101" t="s">
        <v>17</v>
      </c>
      <c r="L22" s="103"/>
      <c r="M22" s="104" t="s">
        <v>18</v>
      </c>
      <c r="N22" s="103"/>
      <c r="O22" s="104" t="s">
        <v>19</v>
      </c>
      <c r="P22" s="102"/>
      <c r="Q22" s="102"/>
      <c r="R22" s="105"/>
    </row>
    <row r="23" spans="1:18" ht="16.5" customHeight="1">
      <c r="A23" s="106" t="str">
        <f>A20</f>
        <v>東播工</v>
      </c>
      <c r="B23" s="107"/>
      <c r="C23" s="45" t="s">
        <v>20</v>
      </c>
      <c r="D23" s="112" t="s">
        <v>101</v>
      </c>
      <c r="E23" s="113"/>
      <c r="F23" s="46">
        <v>4</v>
      </c>
      <c r="G23" s="112"/>
      <c r="H23" s="113"/>
      <c r="I23" s="112" t="s">
        <v>102</v>
      </c>
      <c r="J23" s="114"/>
      <c r="K23" s="115"/>
      <c r="L23" s="113"/>
      <c r="M23" s="112" t="s">
        <v>102</v>
      </c>
      <c r="N23" s="113"/>
      <c r="O23" s="112" t="s">
        <v>103</v>
      </c>
      <c r="P23" s="113"/>
      <c r="Q23" s="112"/>
      <c r="R23" s="114"/>
    </row>
    <row r="24" spans="1:18" ht="16.5" customHeight="1">
      <c r="A24" s="108"/>
      <c r="B24" s="109"/>
      <c r="C24" s="47">
        <v>2</v>
      </c>
      <c r="D24" s="120" t="s">
        <v>104</v>
      </c>
      <c r="E24" s="121"/>
      <c r="F24" s="48">
        <v>5</v>
      </c>
      <c r="G24" s="120"/>
      <c r="H24" s="121"/>
      <c r="I24" s="120"/>
      <c r="J24" s="122"/>
      <c r="K24" s="123"/>
      <c r="L24" s="121"/>
      <c r="M24" s="120"/>
      <c r="N24" s="121"/>
      <c r="O24" s="120"/>
      <c r="P24" s="121"/>
      <c r="Q24" s="120"/>
      <c r="R24" s="122"/>
    </row>
    <row r="25" spans="1:18" ht="16.5" customHeight="1">
      <c r="A25" s="110"/>
      <c r="B25" s="111"/>
      <c r="C25" s="49">
        <v>3</v>
      </c>
      <c r="D25" s="116" t="s">
        <v>103</v>
      </c>
      <c r="E25" s="117"/>
      <c r="F25" s="50">
        <v>6</v>
      </c>
      <c r="G25" s="116"/>
      <c r="H25" s="117"/>
      <c r="I25" s="116"/>
      <c r="J25" s="118"/>
      <c r="K25" s="119"/>
      <c r="L25" s="117"/>
      <c r="M25" s="116"/>
      <c r="N25" s="117"/>
      <c r="O25" s="116"/>
      <c r="P25" s="117"/>
      <c r="Q25" s="116"/>
      <c r="R25" s="118"/>
    </row>
    <row r="26" spans="1:18" ht="16.5" customHeight="1">
      <c r="A26" s="106" t="str">
        <f>A21</f>
        <v>津　名</v>
      </c>
      <c r="B26" s="107"/>
      <c r="C26" s="45" t="s">
        <v>20</v>
      </c>
      <c r="D26" s="112" t="s">
        <v>105</v>
      </c>
      <c r="E26" s="113"/>
      <c r="F26" s="46">
        <v>4</v>
      </c>
      <c r="G26" s="112"/>
      <c r="H26" s="113"/>
      <c r="I26" s="112" t="s">
        <v>106</v>
      </c>
      <c r="J26" s="114"/>
      <c r="K26" s="115" t="s">
        <v>107</v>
      </c>
      <c r="L26" s="113"/>
      <c r="M26" s="112"/>
      <c r="N26" s="113"/>
      <c r="O26" s="112" t="s">
        <v>108</v>
      </c>
      <c r="P26" s="113"/>
      <c r="Q26" s="112"/>
      <c r="R26" s="114"/>
    </row>
    <row r="27" spans="1:18" ht="16.5" customHeight="1">
      <c r="A27" s="108"/>
      <c r="B27" s="109"/>
      <c r="C27" s="47">
        <v>2</v>
      </c>
      <c r="D27" s="120" t="s">
        <v>109</v>
      </c>
      <c r="E27" s="121"/>
      <c r="F27" s="48">
        <v>5</v>
      </c>
      <c r="G27" s="120"/>
      <c r="H27" s="121"/>
      <c r="I27" s="120"/>
      <c r="J27" s="122"/>
      <c r="K27" s="123"/>
      <c r="L27" s="121"/>
      <c r="M27" s="120"/>
      <c r="N27" s="121"/>
      <c r="O27" s="120" t="s">
        <v>110</v>
      </c>
      <c r="P27" s="121"/>
      <c r="Q27" s="120"/>
      <c r="R27" s="122"/>
    </row>
    <row r="28" spans="1:18" ht="16.5" customHeight="1">
      <c r="A28" s="110"/>
      <c r="B28" s="111"/>
      <c r="C28" s="49">
        <v>3</v>
      </c>
      <c r="D28" s="116"/>
      <c r="E28" s="117"/>
      <c r="F28" s="50">
        <v>6</v>
      </c>
      <c r="G28" s="116"/>
      <c r="H28" s="117"/>
      <c r="I28" s="116"/>
      <c r="J28" s="118"/>
      <c r="K28" s="119"/>
      <c r="L28" s="117"/>
      <c r="M28" s="116"/>
      <c r="N28" s="117"/>
      <c r="O28" s="116"/>
      <c r="P28" s="117"/>
      <c r="Q28" s="116"/>
      <c r="R28" s="118"/>
    </row>
    <row r="29" spans="1:18" ht="11.25" customHeight="1">
      <c r="A29" s="8"/>
      <c r="B29" s="8"/>
      <c r="C29" s="8"/>
      <c r="D29" s="8"/>
      <c r="E29" s="8"/>
      <c r="F29" s="8"/>
      <c r="G29" s="8"/>
      <c r="H29" s="8"/>
      <c r="I29" s="24"/>
      <c r="J29" s="8"/>
      <c r="K29" s="24"/>
      <c r="L29" s="24"/>
      <c r="M29" s="24"/>
      <c r="N29" s="24"/>
      <c r="O29" s="24"/>
      <c r="P29" s="24"/>
      <c r="Q29" s="24"/>
      <c r="R29" s="24"/>
    </row>
  </sheetData>
  <sheetProtection/>
  <mergeCells count="125">
    <mergeCell ref="I7:K8"/>
    <mergeCell ref="B1:G1"/>
    <mergeCell ref="I3:J3"/>
    <mergeCell ref="K3:Q3"/>
    <mergeCell ref="Q28:R28"/>
    <mergeCell ref="D28:E28"/>
    <mergeCell ref="G28:H28"/>
    <mergeCell ref="I28:J28"/>
    <mergeCell ref="K28:L28"/>
    <mergeCell ref="M28:N28"/>
    <mergeCell ref="O28:P28"/>
    <mergeCell ref="M26:N26"/>
    <mergeCell ref="O26:P26"/>
    <mergeCell ref="Q26:R26"/>
    <mergeCell ref="D27:E27"/>
    <mergeCell ref="G27:H27"/>
    <mergeCell ref="I27:J27"/>
    <mergeCell ref="K27:L27"/>
    <mergeCell ref="M27:N27"/>
    <mergeCell ref="O27:P27"/>
    <mergeCell ref="Q27:R27"/>
    <mergeCell ref="O24:P24"/>
    <mergeCell ref="Q24:R24"/>
    <mergeCell ref="M25:N25"/>
    <mergeCell ref="O25:P25"/>
    <mergeCell ref="Q25:R25"/>
    <mergeCell ref="A26:B28"/>
    <mergeCell ref="D26:E26"/>
    <mergeCell ref="G26:H26"/>
    <mergeCell ref="I26:J26"/>
    <mergeCell ref="K26:L26"/>
    <mergeCell ref="G25:H25"/>
    <mergeCell ref="I25:J25"/>
    <mergeCell ref="K25:L25"/>
    <mergeCell ref="O23:P23"/>
    <mergeCell ref="Q23:R23"/>
    <mergeCell ref="D24:E24"/>
    <mergeCell ref="G24:H24"/>
    <mergeCell ref="I24:J24"/>
    <mergeCell ref="K24:L24"/>
    <mergeCell ref="M24:N24"/>
    <mergeCell ref="A23:B25"/>
    <mergeCell ref="D23:E23"/>
    <mergeCell ref="G23:H23"/>
    <mergeCell ref="I23:J23"/>
    <mergeCell ref="K23:L23"/>
    <mergeCell ref="M23:N23"/>
    <mergeCell ref="D25:E25"/>
    <mergeCell ref="A22:B22"/>
    <mergeCell ref="C22:H22"/>
    <mergeCell ref="I22:J22"/>
    <mergeCell ref="K22:L22"/>
    <mergeCell ref="M22:N22"/>
    <mergeCell ref="O22:R22"/>
    <mergeCell ref="Q17:R17"/>
    <mergeCell ref="D15:E15"/>
    <mergeCell ref="G15:H15"/>
    <mergeCell ref="A19:B19"/>
    <mergeCell ref="A20:B20"/>
    <mergeCell ref="A21:B21"/>
    <mergeCell ref="E17:F17"/>
    <mergeCell ref="G17:H17"/>
    <mergeCell ref="I17:J17"/>
    <mergeCell ref="K17:L17"/>
    <mergeCell ref="M17:N17"/>
    <mergeCell ref="O17:P17"/>
    <mergeCell ref="I15:J15"/>
    <mergeCell ref="K15:L15"/>
    <mergeCell ref="M15:N15"/>
    <mergeCell ref="O15:P15"/>
    <mergeCell ref="Q13:R13"/>
    <mergeCell ref="Q14:R14"/>
    <mergeCell ref="Q15:R15"/>
    <mergeCell ref="D14:E14"/>
    <mergeCell ref="G14:H14"/>
    <mergeCell ref="I14:J14"/>
    <mergeCell ref="K14:L14"/>
    <mergeCell ref="M14:N14"/>
    <mergeCell ref="O14:P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20:Q21"/>
    <mergeCell ref="O4:P4"/>
    <mergeCell ref="Q4:R4"/>
    <mergeCell ref="E4:F4"/>
    <mergeCell ref="G4:H4"/>
    <mergeCell ref="I4:J4"/>
    <mergeCell ref="K4:L4"/>
    <mergeCell ref="M4:N4"/>
  </mergeCells>
  <conditionalFormatting sqref="J20:K21">
    <cfRule type="cellIs" priority="15" dxfId="205" operator="greaterThan" stopIfTrue="1">
      <formula>0</formula>
    </cfRule>
  </conditionalFormatting>
  <conditionalFormatting sqref="C20:C21">
    <cfRule type="cellIs" priority="17" dxfId="205" operator="greaterThan" stopIfTrue="1">
      <formula>0</formula>
    </cfRule>
  </conditionalFormatting>
  <conditionalFormatting sqref="I20:I21">
    <cfRule type="cellIs" priority="16" dxfId="205" operator="greaterThan" stopIfTrue="1">
      <formula>0</formula>
    </cfRule>
  </conditionalFormatting>
  <conditionalFormatting sqref="L20:L21">
    <cfRule type="cellIs" priority="2" dxfId="205" operator="greaterThan" stopIfTrue="1">
      <formula>0</formula>
    </cfRule>
  </conditionalFormatting>
  <conditionalFormatting sqref="R20 R7">
    <cfRule type="expression" priority="36" dxfId="205" stopIfTrue="1">
      <formula>$R7&gt;$R8</formula>
    </cfRule>
  </conditionalFormatting>
  <conditionalFormatting sqref="A7:B7">
    <cfRule type="expression" priority="34" dxfId="205" stopIfTrue="1">
      <formula>$R7&gt;$R8</formula>
    </cfRule>
  </conditionalFormatting>
  <conditionalFormatting sqref="A8:B8">
    <cfRule type="expression" priority="35" dxfId="205" stopIfTrue="1">
      <formula>$R7&lt;$R8</formula>
    </cfRule>
  </conditionalFormatting>
  <conditionalFormatting sqref="C7:C8">
    <cfRule type="cellIs" priority="28" dxfId="205" operator="greaterThan" stopIfTrue="1">
      <formula>0</formula>
    </cfRule>
  </conditionalFormatting>
  <conditionalFormatting sqref="D7:E8">
    <cfRule type="cellIs" priority="29" dxfId="205" operator="greaterThan" stopIfTrue="1">
      <formula>0</formula>
    </cfRule>
  </conditionalFormatting>
  <conditionalFormatting sqref="F7:F8">
    <cfRule type="cellIs" priority="30" dxfId="205" operator="greaterThan" stopIfTrue="1">
      <formula>0</formula>
    </cfRule>
  </conditionalFormatting>
  <conditionalFormatting sqref="G7:H8">
    <cfRule type="cellIs" priority="31" dxfId="205" operator="greaterThan" stopIfTrue="1">
      <formula>0</formula>
    </cfRule>
  </conditionalFormatting>
  <conditionalFormatting sqref="A20:B20">
    <cfRule type="expression" priority="23" dxfId="205" stopIfTrue="1">
      <formula>$R20&gt;$R21</formula>
    </cfRule>
  </conditionalFormatting>
  <conditionalFormatting sqref="A21:B21">
    <cfRule type="expression" priority="24" dxfId="205" stopIfTrue="1">
      <formula>$R20&lt;$R21</formula>
    </cfRule>
  </conditionalFormatting>
  <conditionalFormatting sqref="D20:E21">
    <cfRule type="cellIs" priority="18" dxfId="205" operator="greaterThan" stopIfTrue="1">
      <formula>0</formula>
    </cfRule>
  </conditionalFormatting>
  <conditionalFormatting sqref="F20:F21">
    <cfRule type="cellIs" priority="19" dxfId="205" operator="greaterThan" stopIfTrue="1">
      <formula>0</formula>
    </cfRule>
  </conditionalFormatting>
  <conditionalFormatting sqref="G20:H21">
    <cfRule type="cellIs" priority="20" dxfId="205" operator="greaterThan" stopIfTrue="1">
      <formula>0</formula>
    </cfRule>
  </conditionalFormatting>
  <conditionalFormatting sqref="O20">
    <cfRule type="cellIs" priority="1" dxfId="205" operator="greaterThan" stopIfTrue="1">
      <formula>0</formula>
    </cfRule>
  </conditionalFormatting>
  <conditionalFormatting sqref="R21 R8">
    <cfRule type="expression" priority="134" dxfId="205" stopIfTrue="1">
      <formula>$R8&gt;'9.11尼崎'!#REF!</formula>
    </cfRule>
  </conditionalFormatting>
  <conditionalFormatting sqref="A23:B23 A10:B10">
    <cfRule type="expression" priority="135" dxfId="205" stopIfTrue="1">
      <formula>$R7&gt;$R8</formula>
    </cfRule>
  </conditionalFormatting>
  <conditionalFormatting sqref="A25:B25 A12:B12">
    <cfRule type="expression" priority="136" dxfId="205" stopIfTrue="1">
      <formula>'9.11尼崎'!#REF!&gt;$R9</formula>
    </cfRule>
  </conditionalFormatting>
  <conditionalFormatting sqref="A24:B24 A11:B11">
    <cfRule type="expression" priority="137" dxfId="205" stopIfTrue="1">
      <formula>$R8&gt;'9.11尼崎'!#REF!</formula>
    </cfRule>
  </conditionalFormatting>
  <conditionalFormatting sqref="A26:B26 A13:B13">
    <cfRule type="expression" priority="138" dxfId="205" stopIfTrue="1">
      <formula>$R7&lt;$R8</formula>
    </cfRule>
  </conditionalFormatting>
  <conditionalFormatting sqref="A28:B28 A15:B15">
    <cfRule type="expression" priority="139" dxfId="205" stopIfTrue="1">
      <formula>'9.11尼崎'!#REF!&lt;$R9</formula>
    </cfRule>
  </conditionalFormatting>
  <conditionalFormatting sqref="A27:B27 A14:B14">
    <cfRule type="expression" priority="140" dxfId="205" stopIfTrue="1">
      <formula>$R8&lt;'9.11尼崎'!#REF!</formula>
    </cfRule>
  </conditionalFormatting>
  <dataValidations count="4">
    <dataValidation allowBlank="1" showErrorMessage="1" sqref="I7 O20">
      <formula1>0</formula1>
      <formula2>0</formula2>
    </dataValidation>
    <dataValidation type="list" allowBlank="1" showInputMessage="1" showErrorMessage="1" sqref="C4 C17">
      <formula1>"回戦,戦,勝戦"</formula1>
    </dataValidation>
    <dataValidation type="list" allowBlank="1" showErrorMessage="1" sqref="B1:G1">
      <formula1>"年度 春季兵庫県高校野球大会,年度 秋季兵庫県高校野球大会,回全国高校野球選手権 兵庫大会,回全国高校野球選手権記念 兵庫大会"</formula1>
      <formula2>0</formula2>
    </dataValidation>
    <dataValidation allowBlank="1" showInputMessage="1" showErrorMessage="1" imeMode="halfAlpha" sqref="I4:J4 L7:Q8 I1 M1 M4:N4 O1 M17:N17 I17:J17 C7:H8 C20:N21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8" customWidth="1"/>
    <col min="2" max="2" width="6.25390625" style="8" customWidth="1"/>
    <col min="3" max="11" width="4.875" style="8" customWidth="1"/>
    <col min="12" max="12" width="5.00390625" style="8" customWidth="1"/>
    <col min="13" max="17" width="4.875" style="8" customWidth="1"/>
    <col min="18" max="18" width="5.00390625" style="8" customWidth="1"/>
    <col min="19" max="16384" width="9.00390625" style="8" customWidth="1"/>
  </cols>
  <sheetData>
    <row r="1" spans="1:18" s="30" customFormat="1" ht="27" customHeight="1">
      <c r="A1" s="10" t="s">
        <v>228</v>
      </c>
      <c r="B1" s="132" t="s">
        <v>4</v>
      </c>
      <c r="C1" s="132"/>
      <c r="D1" s="132"/>
      <c r="E1" s="132"/>
      <c r="F1" s="132"/>
      <c r="G1" s="132"/>
      <c r="H1" s="80" t="s">
        <v>83</v>
      </c>
      <c r="I1" s="81">
        <v>2</v>
      </c>
      <c r="J1" s="82" t="s">
        <v>84</v>
      </c>
      <c r="K1" s="83">
        <v>2021</v>
      </c>
      <c r="L1" s="75" t="s">
        <v>85</v>
      </c>
      <c r="M1" s="11">
        <v>9</v>
      </c>
      <c r="N1" s="75" t="s">
        <v>0</v>
      </c>
      <c r="O1" s="11">
        <v>12</v>
      </c>
      <c r="P1" s="80" t="s">
        <v>86</v>
      </c>
      <c r="Q1" s="12" t="s">
        <v>64</v>
      </c>
      <c r="R1" s="84" t="s">
        <v>87</v>
      </c>
    </row>
    <row r="2" ht="5.25" customHeight="1"/>
    <row r="3" spans="1:18" ht="18.75" customHeight="1">
      <c r="A3" s="62" t="s">
        <v>65</v>
      </c>
      <c r="I3" s="133" t="s">
        <v>10</v>
      </c>
      <c r="J3" s="133"/>
      <c r="K3" s="134" t="s">
        <v>39</v>
      </c>
      <c r="L3" s="134"/>
      <c r="M3" s="134"/>
      <c r="N3" s="134"/>
      <c r="O3" s="134"/>
      <c r="P3" s="134"/>
      <c r="Q3" s="134"/>
      <c r="R3" s="26" t="s">
        <v>11</v>
      </c>
    </row>
    <row r="4" spans="1:20" s="42" customFormat="1" ht="18.75" customHeight="1">
      <c r="A4" s="63"/>
      <c r="B4" s="13">
        <v>1</v>
      </c>
      <c r="C4" s="14" t="s">
        <v>1</v>
      </c>
      <c r="D4" s="8"/>
      <c r="E4" s="95" t="s">
        <v>88</v>
      </c>
      <c r="F4" s="95"/>
      <c r="G4" s="93" t="s">
        <v>45</v>
      </c>
      <c r="H4" s="93"/>
      <c r="I4" s="96">
        <v>0.41250000000000003</v>
      </c>
      <c r="J4" s="96"/>
      <c r="K4" s="93" t="s">
        <v>46</v>
      </c>
      <c r="L4" s="93"/>
      <c r="M4" s="96">
        <v>0.4909722222222222</v>
      </c>
      <c r="N4" s="96"/>
      <c r="O4" s="93" t="s">
        <v>47</v>
      </c>
      <c r="P4" s="93"/>
      <c r="Q4" s="94">
        <f>SUM(M4-I4)</f>
        <v>0.07847222222222217</v>
      </c>
      <c r="R4" s="94"/>
      <c r="T4" s="43"/>
    </row>
    <row r="5" spans="8:18" ht="7.5" customHeight="1">
      <c r="H5" s="77"/>
      <c r="I5" s="77"/>
      <c r="J5" s="78"/>
      <c r="K5" s="77"/>
      <c r="L5" s="77"/>
      <c r="M5" s="78"/>
      <c r="N5" s="78"/>
      <c r="O5" s="77"/>
      <c r="P5" s="77"/>
      <c r="Q5" s="78"/>
      <c r="R5" s="78"/>
    </row>
    <row r="6" spans="1:18" ht="21" customHeight="1">
      <c r="A6" s="97" t="s">
        <v>27</v>
      </c>
      <c r="B6" s="98"/>
      <c r="C6" s="5" t="s">
        <v>28</v>
      </c>
      <c r="D6" s="6" t="s">
        <v>29</v>
      </c>
      <c r="E6" s="7" t="s">
        <v>30</v>
      </c>
      <c r="F6" s="5" t="s">
        <v>31</v>
      </c>
      <c r="G6" s="6" t="s">
        <v>32</v>
      </c>
      <c r="H6" s="25" t="s">
        <v>34</v>
      </c>
      <c r="I6" s="5" t="s">
        <v>35</v>
      </c>
      <c r="J6" s="67" t="s">
        <v>36</v>
      </c>
      <c r="K6" s="76" t="s">
        <v>37</v>
      </c>
      <c r="L6" s="66" t="s">
        <v>21</v>
      </c>
      <c r="M6" s="67" t="s">
        <v>22</v>
      </c>
      <c r="N6" s="76" t="s">
        <v>23</v>
      </c>
      <c r="O6" s="66" t="s">
        <v>24</v>
      </c>
      <c r="P6" s="67" t="s">
        <v>25</v>
      </c>
      <c r="Q6" s="76" t="s">
        <v>26</v>
      </c>
      <c r="R6" s="44" t="s">
        <v>33</v>
      </c>
    </row>
    <row r="7" spans="1:18" ht="27.75" customHeight="1">
      <c r="A7" s="99" t="s">
        <v>111</v>
      </c>
      <c r="B7" s="100"/>
      <c r="C7" s="15">
        <v>2</v>
      </c>
      <c r="D7" s="16">
        <v>0</v>
      </c>
      <c r="E7" s="17">
        <v>0</v>
      </c>
      <c r="F7" s="15">
        <v>0</v>
      </c>
      <c r="G7" s="16">
        <v>0</v>
      </c>
      <c r="H7" s="17">
        <v>0</v>
      </c>
      <c r="I7" s="15">
        <v>0</v>
      </c>
      <c r="J7" s="16"/>
      <c r="K7" s="17"/>
      <c r="L7" s="126" t="s">
        <v>66</v>
      </c>
      <c r="M7" s="127"/>
      <c r="N7" s="128"/>
      <c r="O7" s="18"/>
      <c r="P7" s="19"/>
      <c r="Q7" s="20"/>
      <c r="R7" s="68">
        <f>SUM(C7:Q7)</f>
        <v>2</v>
      </c>
    </row>
    <row r="8" spans="1:18" ht="27.75" customHeight="1">
      <c r="A8" s="99" t="s">
        <v>112</v>
      </c>
      <c r="B8" s="100"/>
      <c r="C8" s="15">
        <v>0</v>
      </c>
      <c r="D8" s="16">
        <v>1</v>
      </c>
      <c r="E8" s="17">
        <v>0</v>
      </c>
      <c r="F8" s="15">
        <v>5</v>
      </c>
      <c r="G8" s="16">
        <v>0</v>
      </c>
      <c r="H8" s="17">
        <v>4</v>
      </c>
      <c r="I8" s="86" t="s">
        <v>113</v>
      </c>
      <c r="J8" s="85"/>
      <c r="K8" s="17"/>
      <c r="L8" s="129"/>
      <c r="M8" s="130"/>
      <c r="N8" s="131"/>
      <c r="O8" s="18"/>
      <c r="P8" s="19"/>
      <c r="Q8" s="20"/>
      <c r="R8" s="68">
        <f>SUM(C8:Q8)</f>
        <v>10</v>
      </c>
    </row>
    <row r="9" spans="1:18" ht="21" customHeight="1">
      <c r="A9" s="97" t="s">
        <v>27</v>
      </c>
      <c r="B9" s="98"/>
      <c r="C9" s="101" t="s">
        <v>15</v>
      </c>
      <c r="D9" s="102"/>
      <c r="E9" s="102"/>
      <c r="F9" s="102"/>
      <c r="G9" s="102"/>
      <c r="H9" s="103"/>
      <c r="I9" s="104" t="s">
        <v>16</v>
      </c>
      <c r="J9" s="105"/>
      <c r="K9" s="101" t="s">
        <v>17</v>
      </c>
      <c r="L9" s="103"/>
      <c r="M9" s="104" t="s">
        <v>18</v>
      </c>
      <c r="N9" s="103"/>
      <c r="O9" s="104" t="s">
        <v>19</v>
      </c>
      <c r="P9" s="102"/>
      <c r="Q9" s="102"/>
      <c r="R9" s="105"/>
    </row>
    <row r="10" spans="1:18" ht="16.5" customHeight="1">
      <c r="A10" s="106" t="str">
        <f>A7</f>
        <v>滝川第二</v>
      </c>
      <c r="B10" s="107"/>
      <c r="C10" s="45" t="s">
        <v>20</v>
      </c>
      <c r="D10" s="112" t="s">
        <v>114</v>
      </c>
      <c r="E10" s="113"/>
      <c r="F10" s="46">
        <v>4</v>
      </c>
      <c r="G10" s="112"/>
      <c r="H10" s="113"/>
      <c r="I10" s="112" t="s">
        <v>115</v>
      </c>
      <c r="J10" s="114"/>
      <c r="K10" s="115"/>
      <c r="L10" s="113"/>
      <c r="M10" s="112"/>
      <c r="N10" s="113"/>
      <c r="O10" s="112" t="s">
        <v>116</v>
      </c>
      <c r="P10" s="113"/>
      <c r="Q10" s="112"/>
      <c r="R10" s="114"/>
    </row>
    <row r="11" spans="1:18" ht="16.5" customHeight="1">
      <c r="A11" s="108"/>
      <c r="B11" s="109"/>
      <c r="C11" s="47">
        <v>2</v>
      </c>
      <c r="D11" s="120" t="s">
        <v>117</v>
      </c>
      <c r="E11" s="121"/>
      <c r="F11" s="48">
        <v>5</v>
      </c>
      <c r="G11" s="120"/>
      <c r="H11" s="121"/>
      <c r="I11" s="120"/>
      <c r="J11" s="122"/>
      <c r="K11" s="123"/>
      <c r="L11" s="121"/>
      <c r="M11" s="120"/>
      <c r="N11" s="121"/>
      <c r="O11" s="120"/>
      <c r="P11" s="121"/>
      <c r="Q11" s="120"/>
      <c r="R11" s="122"/>
    </row>
    <row r="12" spans="1:18" ht="16.5" customHeight="1">
      <c r="A12" s="110"/>
      <c r="B12" s="111"/>
      <c r="C12" s="49">
        <v>3</v>
      </c>
      <c r="D12" s="116" t="s">
        <v>114</v>
      </c>
      <c r="E12" s="117"/>
      <c r="F12" s="50">
        <v>6</v>
      </c>
      <c r="G12" s="116"/>
      <c r="H12" s="117"/>
      <c r="I12" s="116"/>
      <c r="J12" s="118"/>
      <c r="K12" s="119"/>
      <c r="L12" s="117"/>
      <c r="M12" s="116"/>
      <c r="N12" s="117"/>
      <c r="O12" s="116"/>
      <c r="P12" s="117"/>
      <c r="Q12" s="116"/>
      <c r="R12" s="118"/>
    </row>
    <row r="13" spans="1:18" ht="16.5" customHeight="1">
      <c r="A13" s="106" t="str">
        <f>A8</f>
        <v>報徳学園</v>
      </c>
      <c r="B13" s="107"/>
      <c r="C13" s="45" t="s">
        <v>20</v>
      </c>
      <c r="D13" s="112" t="s">
        <v>118</v>
      </c>
      <c r="E13" s="113"/>
      <c r="F13" s="46">
        <v>4</v>
      </c>
      <c r="G13" s="112"/>
      <c r="H13" s="113"/>
      <c r="I13" s="112" t="s">
        <v>119</v>
      </c>
      <c r="J13" s="114"/>
      <c r="K13" s="115" t="s">
        <v>69</v>
      </c>
      <c r="L13" s="113"/>
      <c r="M13" s="112" t="s">
        <v>120</v>
      </c>
      <c r="N13" s="113"/>
      <c r="O13" s="112" t="s">
        <v>121</v>
      </c>
      <c r="P13" s="113"/>
      <c r="Q13" s="112"/>
      <c r="R13" s="114"/>
    </row>
    <row r="14" spans="1:18" ht="16.5" customHeight="1">
      <c r="A14" s="108"/>
      <c r="B14" s="109"/>
      <c r="C14" s="47">
        <v>2</v>
      </c>
      <c r="D14" s="120" t="s">
        <v>122</v>
      </c>
      <c r="E14" s="121"/>
      <c r="F14" s="48">
        <v>5</v>
      </c>
      <c r="G14" s="120"/>
      <c r="H14" s="121"/>
      <c r="I14" s="120"/>
      <c r="J14" s="122"/>
      <c r="K14" s="123"/>
      <c r="L14" s="121"/>
      <c r="M14" s="120" t="s">
        <v>123</v>
      </c>
      <c r="N14" s="121"/>
      <c r="O14" s="120" t="s">
        <v>119</v>
      </c>
      <c r="P14" s="121"/>
      <c r="Q14" s="120"/>
      <c r="R14" s="122"/>
    </row>
    <row r="15" spans="1:18" ht="16.5" customHeight="1">
      <c r="A15" s="110"/>
      <c r="B15" s="111"/>
      <c r="C15" s="49">
        <v>3</v>
      </c>
      <c r="D15" s="116"/>
      <c r="E15" s="117"/>
      <c r="F15" s="50">
        <v>6</v>
      </c>
      <c r="G15" s="116"/>
      <c r="H15" s="117"/>
      <c r="I15" s="116"/>
      <c r="J15" s="118"/>
      <c r="K15" s="119"/>
      <c r="L15" s="117"/>
      <c r="M15" s="116"/>
      <c r="N15" s="117"/>
      <c r="O15" s="116"/>
      <c r="P15" s="117"/>
      <c r="Q15" s="116"/>
      <c r="R15" s="118"/>
    </row>
    <row r="16" spans="9:18" ht="11.25" customHeight="1">
      <c r="I16" s="24"/>
      <c r="K16" s="24"/>
      <c r="L16" s="24"/>
      <c r="M16" s="24"/>
      <c r="N16" s="24"/>
      <c r="O16" s="24"/>
      <c r="P16" s="24"/>
      <c r="Q16" s="24"/>
      <c r="R16" s="24"/>
    </row>
    <row r="17" spans="1:20" s="42" customFormat="1" ht="18.75" customHeight="1">
      <c r="A17" s="63"/>
      <c r="B17" s="13">
        <v>1</v>
      </c>
      <c r="C17" s="14" t="s">
        <v>1</v>
      </c>
      <c r="D17" s="8"/>
      <c r="E17" s="95" t="s">
        <v>48</v>
      </c>
      <c r="F17" s="95"/>
      <c r="G17" s="93" t="s">
        <v>45</v>
      </c>
      <c r="H17" s="93"/>
      <c r="I17" s="96">
        <v>0.53125</v>
      </c>
      <c r="J17" s="96"/>
      <c r="K17" s="93" t="s">
        <v>46</v>
      </c>
      <c r="L17" s="93"/>
      <c r="M17" s="96">
        <v>0.6013888888888889</v>
      </c>
      <c r="N17" s="96"/>
      <c r="O17" s="93" t="s">
        <v>47</v>
      </c>
      <c r="P17" s="93"/>
      <c r="Q17" s="94">
        <f>SUM(M17-I17)</f>
        <v>0.07013888888888886</v>
      </c>
      <c r="R17" s="94"/>
      <c r="T17" s="43"/>
    </row>
    <row r="18" spans="8:18" ht="7.5" customHeight="1">
      <c r="H18" s="77"/>
      <c r="I18" s="77"/>
      <c r="J18" s="78"/>
      <c r="K18" s="77"/>
      <c r="L18" s="77"/>
      <c r="M18" s="78"/>
      <c r="N18" s="78"/>
      <c r="O18" s="77"/>
      <c r="P18" s="77"/>
      <c r="Q18" s="78"/>
      <c r="R18" s="78"/>
    </row>
    <row r="19" spans="1:18" ht="21" customHeight="1">
      <c r="A19" s="97" t="s">
        <v>27</v>
      </c>
      <c r="B19" s="98"/>
      <c r="C19" s="5" t="s">
        <v>28</v>
      </c>
      <c r="D19" s="6" t="s">
        <v>29</v>
      </c>
      <c r="E19" s="7" t="s">
        <v>30</v>
      </c>
      <c r="F19" s="5" t="s">
        <v>31</v>
      </c>
      <c r="G19" s="6" t="s">
        <v>32</v>
      </c>
      <c r="H19" s="25" t="s">
        <v>34</v>
      </c>
      <c r="I19" s="5" t="s">
        <v>35</v>
      </c>
      <c r="J19" s="6" t="s">
        <v>36</v>
      </c>
      <c r="K19" s="76" t="s">
        <v>37</v>
      </c>
      <c r="L19" s="66" t="s">
        <v>21</v>
      </c>
      <c r="M19" s="67" t="s">
        <v>22</v>
      </c>
      <c r="N19" s="76" t="s">
        <v>23</v>
      </c>
      <c r="O19" s="66" t="s">
        <v>24</v>
      </c>
      <c r="P19" s="67" t="s">
        <v>25</v>
      </c>
      <c r="Q19" s="76" t="s">
        <v>26</v>
      </c>
      <c r="R19" s="44" t="s">
        <v>33</v>
      </c>
    </row>
    <row r="20" spans="1:18" ht="27.75" customHeight="1">
      <c r="A20" s="99" t="s">
        <v>124</v>
      </c>
      <c r="B20" s="100"/>
      <c r="C20" s="15">
        <v>2</v>
      </c>
      <c r="D20" s="16">
        <v>1</v>
      </c>
      <c r="E20" s="17">
        <v>1</v>
      </c>
      <c r="F20" s="15">
        <v>2</v>
      </c>
      <c r="G20" s="16">
        <v>0</v>
      </c>
      <c r="H20" s="17">
        <v>1</v>
      </c>
      <c r="I20" s="15">
        <v>0</v>
      </c>
      <c r="J20" s="16">
        <v>3</v>
      </c>
      <c r="K20" s="17"/>
      <c r="L20" s="126" t="s">
        <v>72</v>
      </c>
      <c r="M20" s="127"/>
      <c r="N20" s="128"/>
      <c r="O20" s="18"/>
      <c r="P20" s="19"/>
      <c r="Q20" s="20"/>
      <c r="R20" s="68">
        <f>SUM(C20:Q20)</f>
        <v>10</v>
      </c>
    </row>
    <row r="21" spans="1:18" ht="27.75" customHeight="1">
      <c r="A21" s="99" t="s">
        <v>125</v>
      </c>
      <c r="B21" s="100"/>
      <c r="C21" s="15">
        <v>0</v>
      </c>
      <c r="D21" s="16">
        <v>0</v>
      </c>
      <c r="E21" s="17">
        <v>0</v>
      </c>
      <c r="F21" s="15">
        <v>0</v>
      </c>
      <c r="G21" s="19">
        <v>1</v>
      </c>
      <c r="H21" s="17">
        <v>0</v>
      </c>
      <c r="I21" s="15">
        <v>0</v>
      </c>
      <c r="J21" s="16">
        <v>0</v>
      </c>
      <c r="K21" s="17"/>
      <c r="L21" s="129"/>
      <c r="M21" s="130"/>
      <c r="N21" s="131"/>
      <c r="O21" s="18"/>
      <c r="P21" s="19"/>
      <c r="Q21" s="20"/>
      <c r="R21" s="68">
        <f>SUM(C21:Q21)</f>
        <v>1</v>
      </c>
    </row>
    <row r="22" spans="1:18" ht="21" customHeight="1">
      <c r="A22" s="97" t="s">
        <v>27</v>
      </c>
      <c r="B22" s="98"/>
      <c r="C22" s="101" t="s">
        <v>15</v>
      </c>
      <c r="D22" s="102"/>
      <c r="E22" s="102"/>
      <c r="F22" s="102"/>
      <c r="G22" s="102"/>
      <c r="H22" s="103"/>
      <c r="I22" s="104" t="s">
        <v>16</v>
      </c>
      <c r="J22" s="105"/>
      <c r="K22" s="101" t="s">
        <v>17</v>
      </c>
      <c r="L22" s="103"/>
      <c r="M22" s="104" t="s">
        <v>18</v>
      </c>
      <c r="N22" s="103"/>
      <c r="O22" s="104" t="s">
        <v>19</v>
      </c>
      <c r="P22" s="102"/>
      <c r="Q22" s="102"/>
      <c r="R22" s="105"/>
    </row>
    <row r="23" spans="1:18" ht="16.5" customHeight="1">
      <c r="A23" s="106" t="str">
        <f>A20</f>
        <v>東播磨</v>
      </c>
      <c r="B23" s="107"/>
      <c r="C23" s="45" t="s">
        <v>20</v>
      </c>
      <c r="D23" s="112" t="s">
        <v>126</v>
      </c>
      <c r="E23" s="113"/>
      <c r="F23" s="46">
        <v>4</v>
      </c>
      <c r="G23" s="112"/>
      <c r="H23" s="113"/>
      <c r="I23" s="112" t="s">
        <v>127</v>
      </c>
      <c r="J23" s="114"/>
      <c r="K23" s="115"/>
      <c r="L23" s="113"/>
      <c r="M23" s="112"/>
      <c r="N23" s="113"/>
      <c r="O23" s="112" t="s">
        <v>128</v>
      </c>
      <c r="P23" s="113"/>
      <c r="Q23" s="112"/>
      <c r="R23" s="114"/>
    </row>
    <row r="24" spans="1:18" ht="16.5" customHeight="1">
      <c r="A24" s="108"/>
      <c r="B24" s="109"/>
      <c r="C24" s="47">
        <v>2</v>
      </c>
      <c r="D24" s="120" t="s">
        <v>129</v>
      </c>
      <c r="E24" s="121"/>
      <c r="F24" s="48">
        <v>5</v>
      </c>
      <c r="G24" s="120"/>
      <c r="H24" s="121"/>
      <c r="I24" s="120"/>
      <c r="J24" s="122"/>
      <c r="K24" s="123"/>
      <c r="L24" s="121"/>
      <c r="M24" s="120"/>
      <c r="N24" s="121"/>
      <c r="O24" s="120"/>
      <c r="P24" s="121"/>
      <c r="Q24" s="120"/>
      <c r="R24" s="122"/>
    </row>
    <row r="25" spans="1:18" ht="16.5" customHeight="1">
      <c r="A25" s="110"/>
      <c r="B25" s="111"/>
      <c r="C25" s="49">
        <v>3</v>
      </c>
      <c r="D25" s="116"/>
      <c r="E25" s="117"/>
      <c r="F25" s="50">
        <v>6</v>
      </c>
      <c r="G25" s="116"/>
      <c r="H25" s="117"/>
      <c r="I25" s="116"/>
      <c r="J25" s="118"/>
      <c r="K25" s="119"/>
      <c r="L25" s="117"/>
      <c r="M25" s="116"/>
      <c r="N25" s="117"/>
      <c r="O25" s="116"/>
      <c r="P25" s="117"/>
      <c r="Q25" s="116"/>
      <c r="R25" s="118"/>
    </row>
    <row r="26" spans="1:18" ht="16.5" customHeight="1">
      <c r="A26" s="106" t="str">
        <f>A21</f>
        <v>篠山産業</v>
      </c>
      <c r="B26" s="107"/>
      <c r="C26" s="45" t="s">
        <v>20</v>
      </c>
      <c r="D26" s="112" t="s">
        <v>130</v>
      </c>
      <c r="E26" s="113"/>
      <c r="F26" s="46">
        <v>4</v>
      </c>
      <c r="G26" s="112"/>
      <c r="H26" s="113"/>
      <c r="I26" s="112" t="s">
        <v>131</v>
      </c>
      <c r="J26" s="114"/>
      <c r="K26" s="115"/>
      <c r="L26" s="113"/>
      <c r="M26" s="112"/>
      <c r="N26" s="113"/>
      <c r="O26" s="112" t="s">
        <v>102</v>
      </c>
      <c r="P26" s="113"/>
      <c r="Q26" s="112"/>
      <c r="R26" s="114"/>
    </row>
    <row r="27" spans="1:18" ht="16.5" customHeight="1">
      <c r="A27" s="108"/>
      <c r="B27" s="109"/>
      <c r="C27" s="47">
        <v>2</v>
      </c>
      <c r="D27" s="120"/>
      <c r="E27" s="121"/>
      <c r="F27" s="48">
        <v>5</v>
      </c>
      <c r="G27" s="120"/>
      <c r="H27" s="121"/>
      <c r="I27" s="120"/>
      <c r="J27" s="122"/>
      <c r="K27" s="123"/>
      <c r="L27" s="121"/>
      <c r="M27" s="120"/>
      <c r="N27" s="121"/>
      <c r="O27" s="120"/>
      <c r="P27" s="121"/>
      <c r="Q27" s="120"/>
      <c r="R27" s="122"/>
    </row>
    <row r="28" spans="1:18" ht="16.5" customHeight="1">
      <c r="A28" s="110"/>
      <c r="B28" s="111"/>
      <c r="C28" s="49">
        <v>3</v>
      </c>
      <c r="D28" s="116"/>
      <c r="E28" s="117"/>
      <c r="F28" s="50">
        <v>6</v>
      </c>
      <c r="G28" s="116"/>
      <c r="H28" s="117"/>
      <c r="I28" s="116"/>
      <c r="J28" s="118"/>
      <c r="K28" s="119"/>
      <c r="L28" s="117"/>
      <c r="M28" s="116"/>
      <c r="N28" s="117"/>
      <c r="O28" s="116"/>
      <c r="P28" s="117"/>
      <c r="Q28" s="116"/>
      <c r="R28" s="118"/>
    </row>
    <row r="29" spans="9:18" ht="11.25" customHeight="1">
      <c r="I29" s="24"/>
      <c r="K29" s="24"/>
      <c r="L29" s="24"/>
      <c r="M29" s="24"/>
      <c r="N29" s="24"/>
      <c r="O29" s="24"/>
      <c r="P29" s="24"/>
      <c r="Q29" s="24"/>
      <c r="R29" s="24"/>
    </row>
    <row r="32" ht="13.5">
      <c r="I32" s="41"/>
    </row>
  </sheetData>
  <sheetProtection/>
  <mergeCells count="125">
    <mergeCell ref="L7:N8"/>
    <mergeCell ref="L20:N21"/>
    <mergeCell ref="B1:G1"/>
    <mergeCell ref="I3:J3"/>
    <mergeCell ref="K3:Q3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Q4:R4"/>
    <mergeCell ref="E4:F4"/>
    <mergeCell ref="G4:H4"/>
    <mergeCell ref="I4:J4"/>
    <mergeCell ref="K4:L4"/>
    <mergeCell ref="M4:N4"/>
    <mergeCell ref="O4:P4"/>
  </mergeCells>
  <conditionalFormatting sqref="R20 R7">
    <cfRule type="expression" priority="22" dxfId="205" stopIfTrue="1">
      <formula>$R7&gt;$R8</formula>
    </cfRule>
  </conditionalFormatting>
  <conditionalFormatting sqref="A8:B8">
    <cfRule type="expression" priority="21" dxfId="205" stopIfTrue="1">
      <formula>$R7&lt;$R8</formula>
    </cfRule>
  </conditionalFormatting>
  <conditionalFormatting sqref="F7:F8">
    <cfRule type="cellIs" priority="16" dxfId="205" operator="greaterThan" stopIfTrue="1">
      <formula>0</formula>
    </cfRule>
  </conditionalFormatting>
  <conditionalFormatting sqref="D7:E8">
    <cfRule type="cellIs" priority="15" dxfId="205" operator="greaterThan" stopIfTrue="1">
      <formula>0</formula>
    </cfRule>
  </conditionalFormatting>
  <conditionalFormatting sqref="C7:C8">
    <cfRule type="cellIs" priority="14" dxfId="205" operator="greaterThan" stopIfTrue="1">
      <formula>0</formula>
    </cfRule>
  </conditionalFormatting>
  <conditionalFormatting sqref="I7:I8">
    <cfRule type="cellIs" priority="13" dxfId="205" operator="greaterThan" stopIfTrue="1">
      <formula>0</formula>
    </cfRule>
  </conditionalFormatting>
  <conditionalFormatting sqref="J7:K8">
    <cfRule type="cellIs" priority="12" dxfId="205" operator="greaterThan" stopIfTrue="1">
      <formula>0</formula>
    </cfRule>
  </conditionalFormatting>
  <conditionalFormatting sqref="I20:I21">
    <cfRule type="cellIs" priority="2" dxfId="205" operator="greaterThan" stopIfTrue="1">
      <formula>0</formula>
    </cfRule>
  </conditionalFormatting>
  <conditionalFormatting sqref="J20:K21">
    <cfRule type="cellIs" priority="1" dxfId="205" operator="greaterThan" stopIfTrue="1">
      <formula>0</formula>
    </cfRule>
  </conditionalFormatting>
  <conditionalFormatting sqref="G7:H8">
    <cfRule type="cellIs" priority="17" dxfId="205" operator="greaterThan" stopIfTrue="1">
      <formula>0</formula>
    </cfRule>
  </conditionalFormatting>
  <conditionalFormatting sqref="A7:B7">
    <cfRule type="expression" priority="20" dxfId="205" stopIfTrue="1">
      <formula>$R7&gt;$R8</formula>
    </cfRule>
  </conditionalFormatting>
  <conditionalFormatting sqref="A20:B20">
    <cfRule type="expression" priority="9" dxfId="205" stopIfTrue="1">
      <formula>$R20&gt;$R21</formula>
    </cfRule>
  </conditionalFormatting>
  <conditionalFormatting sqref="A21:B21">
    <cfRule type="expression" priority="10" dxfId="205" stopIfTrue="1">
      <formula>$R20&lt;$R21</formula>
    </cfRule>
  </conditionalFormatting>
  <conditionalFormatting sqref="C20:C21">
    <cfRule type="cellIs" priority="3" dxfId="205" operator="greaterThan" stopIfTrue="1">
      <formula>0</formula>
    </cfRule>
  </conditionalFormatting>
  <conditionalFormatting sqref="D20:E21">
    <cfRule type="cellIs" priority="4" dxfId="205" operator="greaterThan" stopIfTrue="1">
      <formula>0</formula>
    </cfRule>
  </conditionalFormatting>
  <conditionalFormatting sqref="F20:F21">
    <cfRule type="cellIs" priority="5" dxfId="205" operator="greaterThan" stopIfTrue="1">
      <formula>0</formula>
    </cfRule>
  </conditionalFormatting>
  <conditionalFormatting sqref="G20:H21">
    <cfRule type="cellIs" priority="6" dxfId="205" operator="greaterThan" stopIfTrue="1">
      <formula>0</formula>
    </cfRule>
  </conditionalFormatting>
  <conditionalFormatting sqref="R21 R8">
    <cfRule type="expression" priority="126" dxfId="205" stopIfTrue="1">
      <formula>$R8&gt;'9.12尼崎'!#REF!</formula>
    </cfRule>
  </conditionalFormatting>
  <conditionalFormatting sqref="A23:B23 A10:B10">
    <cfRule type="expression" priority="127" dxfId="205" stopIfTrue="1">
      <formula>$R7&gt;$R8</formula>
    </cfRule>
  </conditionalFormatting>
  <conditionalFormatting sqref="A25:B25 A12:B12">
    <cfRule type="expression" priority="128" dxfId="205" stopIfTrue="1">
      <formula>'9.12尼崎'!#REF!&gt;$R9</formula>
    </cfRule>
  </conditionalFormatting>
  <conditionalFormatting sqref="A24:B24 A11:B11">
    <cfRule type="expression" priority="129" dxfId="205" stopIfTrue="1">
      <formula>$R8&gt;'9.12尼崎'!#REF!</formula>
    </cfRule>
  </conditionalFormatting>
  <conditionalFormatting sqref="A26:B26 A13:B13">
    <cfRule type="expression" priority="130" dxfId="205" stopIfTrue="1">
      <formula>$R7&lt;$R8</formula>
    </cfRule>
  </conditionalFormatting>
  <conditionalFormatting sqref="A28:B28 A15:B15">
    <cfRule type="expression" priority="131" dxfId="205" stopIfTrue="1">
      <formula>'9.12尼崎'!#REF!&lt;$R9</formula>
    </cfRule>
  </conditionalFormatting>
  <conditionalFormatting sqref="A27:B27 A14:B14">
    <cfRule type="expression" priority="132" dxfId="205" stopIfTrue="1">
      <formula>$R8&lt;'9.12尼崎'!#REF!</formula>
    </cfRule>
  </conditionalFormatting>
  <dataValidations count="4">
    <dataValidation allowBlank="1" showInputMessage="1" showErrorMessage="1" imeMode="halfAlpha" sqref="I4:J4 O7:Q8 I1 M1 M4:N4 I17:J17 O1 M17:N17 C7:K8 C20:K21 O20:Q21"/>
    <dataValidation type="list" allowBlank="1" showInputMessage="1" showErrorMessage="1" sqref="C4 C17">
      <formula1>"回戦,戦,勝戦"</formula1>
    </dataValidation>
    <dataValidation allowBlank="1" showErrorMessage="1" sqref="L7 L20">
      <formula1>0</formula1>
      <formula2>0</formula2>
    </dataValidation>
    <dataValidation type="list" allowBlank="1" showErrorMessage="1" sqref="B1:G1">
      <formula1>"年度 春季兵庫県高校野球大会,年度 秋季兵庫県高校野球大会,回全国高校野球選手権 兵庫大会,回全国高校野球選手権記念 兵庫大会"</formula1>
      <formula2>0</formula2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10" t="s">
        <v>228</v>
      </c>
      <c r="B1" s="135" t="s">
        <v>4</v>
      </c>
      <c r="C1" s="135"/>
      <c r="D1" s="135"/>
      <c r="E1" s="135"/>
      <c r="F1" s="135"/>
      <c r="G1" s="135"/>
      <c r="H1" s="53" t="s">
        <v>5</v>
      </c>
      <c r="I1" s="54">
        <v>1</v>
      </c>
      <c r="J1" s="55" t="s">
        <v>6</v>
      </c>
      <c r="K1" s="56">
        <v>2021</v>
      </c>
      <c r="L1" s="57" t="s">
        <v>7</v>
      </c>
      <c r="M1" s="58">
        <v>9</v>
      </c>
      <c r="N1" s="57" t="s">
        <v>0</v>
      </c>
      <c r="O1" s="58">
        <v>11</v>
      </c>
      <c r="P1" s="53" t="s">
        <v>8</v>
      </c>
      <c r="Q1" s="59" t="s">
        <v>133</v>
      </c>
      <c r="R1" s="60" t="s">
        <v>9</v>
      </c>
    </row>
    <row r="2" ht="5.25" customHeight="1"/>
    <row r="3" spans="1:18" ht="18.75" customHeight="1">
      <c r="A3" s="39" t="s">
        <v>51</v>
      </c>
      <c r="K3" s="133" t="s">
        <v>10</v>
      </c>
      <c r="L3" s="133"/>
      <c r="M3" s="136" t="s">
        <v>52</v>
      </c>
      <c r="N3" s="136"/>
      <c r="O3" s="136"/>
      <c r="P3" s="136"/>
      <c r="Q3" s="136"/>
      <c r="R3" s="61" t="s">
        <v>11</v>
      </c>
    </row>
    <row r="4" spans="1:20" s="42" customFormat="1" ht="18.75" customHeight="1">
      <c r="A4" s="40"/>
      <c r="B4" s="13">
        <v>1</v>
      </c>
      <c r="C4" s="14" t="s">
        <v>1</v>
      </c>
      <c r="D4" s="1"/>
      <c r="E4" s="95" t="s">
        <v>2</v>
      </c>
      <c r="F4" s="95"/>
      <c r="G4" s="93" t="s">
        <v>12</v>
      </c>
      <c r="H4" s="93"/>
      <c r="I4" s="96">
        <v>0.4840277777777778</v>
      </c>
      <c r="J4" s="96"/>
      <c r="K4" s="93" t="s">
        <v>13</v>
      </c>
      <c r="L4" s="93"/>
      <c r="M4" s="96">
        <v>0.5465277777777777</v>
      </c>
      <c r="N4" s="96"/>
      <c r="O4" s="93" t="s">
        <v>14</v>
      </c>
      <c r="P4" s="93"/>
      <c r="Q4" s="94">
        <f>SUM(M4-I4)</f>
        <v>0.062499999999999944</v>
      </c>
      <c r="R4" s="94"/>
      <c r="T4" s="43"/>
    </row>
    <row r="5" spans="8:18" ht="7.5" customHeight="1">
      <c r="H5" s="79"/>
      <c r="I5" s="79"/>
      <c r="J5" s="78"/>
      <c r="K5" s="79"/>
      <c r="L5" s="79"/>
      <c r="M5" s="78"/>
      <c r="N5" s="78"/>
      <c r="O5" s="79"/>
      <c r="P5" s="79"/>
      <c r="Q5" s="78"/>
      <c r="R5" s="78"/>
    </row>
    <row r="6" spans="1:18" ht="21" customHeight="1">
      <c r="A6" s="124" t="s">
        <v>27</v>
      </c>
      <c r="B6" s="125"/>
      <c r="C6" s="5" t="s">
        <v>28</v>
      </c>
      <c r="D6" s="6" t="s">
        <v>29</v>
      </c>
      <c r="E6" s="7" t="s">
        <v>30</v>
      </c>
      <c r="F6" s="5" t="s">
        <v>31</v>
      </c>
      <c r="G6" s="6" t="s">
        <v>32</v>
      </c>
      <c r="H6" s="7" t="s">
        <v>34</v>
      </c>
      <c r="I6" s="5" t="s">
        <v>35</v>
      </c>
      <c r="J6" s="52" t="s">
        <v>40</v>
      </c>
      <c r="K6" s="51" t="s">
        <v>41</v>
      </c>
      <c r="L6" s="2" t="s">
        <v>55</v>
      </c>
      <c r="M6" s="3" t="s">
        <v>56</v>
      </c>
      <c r="N6" s="9" t="s">
        <v>57</v>
      </c>
      <c r="O6" s="70" t="s">
        <v>58</v>
      </c>
      <c r="P6" s="3" t="s">
        <v>59</v>
      </c>
      <c r="Q6" s="71" t="s">
        <v>60</v>
      </c>
      <c r="R6" s="33" t="s">
        <v>33</v>
      </c>
    </row>
    <row r="7" spans="1:18" ht="27.75" customHeight="1">
      <c r="A7" s="99" t="s">
        <v>145</v>
      </c>
      <c r="B7" s="100"/>
      <c r="C7" s="15">
        <v>0</v>
      </c>
      <c r="D7" s="16">
        <v>0</v>
      </c>
      <c r="E7" s="17">
        <v>0</v>
      </c>
      <c r="F7" s="15">
        <v>0</v>
      </c>
      <c r="G7" s="16">
        <v>0</v>
      </c>
      <c r="H7" s="17">
        <v>0</v>
      </c>
      <c r="I7" s="15">
        <v>0</v>
      </c>
      <c r="J7" s="16"/>
      <c r="K7" s="17"/>
      <c r="L7" s="126" t="s">
        <v>66</v>
      </c>
      <c r="M7" s="127"/>
      <c r="N7" s="128"/>
      <c r="O7" s="18"/>
      <c r="P7" s="19"/>
      <c r="Q7" s="20"/>
      <c r="R7" s="4">
        <f>SUM(C7:Q7)</f>
        <v>0</v>
      </c>
    </row>
    <row r="8" spans="1:18" ht="27.75" customHeight="1">
      <c r="A8" s="99" t="s">
        <v>146</v>
      </c>
      <c r="B8" s="100"/>
      <c r="C8" s="15">
        <v>1</v>
      </c>
      <c r="D8" s="16">
        <v>3</v>
      </c>
      <c r="E8" s="17">
        <v>0</v>
      </c>
      <c r="F8" s="15">
        <v>2</v>
      </c>
      <c r="G8" s="16">
        <v>1</v>
      </c>
      <c r="H8" s="17">
        <v>0</v>
      </c>
      <c r="I8" s="15" t="s">
        <v>53</v>
      </c>
      <c r="J8" s="85"/>
      <c r="K8" s="17"/>
      <c r="L8" s="129"/>
      <c r="M8" s="130"/>
      <c r="N8" s="131"/>
      <c r="O8" s="18"/>
      <c r="P8" s="19"/>
      <c r="Q8" s="20"/>
      <c r="R8" s="4">
        <f>SUM(C8:Q8)</f>
        <v>7</v>
      </c>
    </row>
    <row r="9" spans="1:18" ht="21" customHeight="1">
      <c r="A9" s="124" t="s">
        <v>27</v>
      </c>
      <c r="B9" s="125"/>
      <c r="C9" s="142" t="s">
        <v>15</v>
      </c>
      <c r="D9" s="138"/>
      <c r="E9" s="138"/>
      <c r="F9" s="138"/>
      <c r="G9" s="138"/>
      <c r="H9" s="143"/>
      <c r="I9" s="137" t="s">
        <v>16</v>
      </c>
      <c r="J9" s="139"/>
      <c r="K9" s="144" t="s">
        <v>17</v>
      </c>
      <c r="L9" s="145"/>
      <c r="M9" s="146" t="s">
        <v>18</v>
      </c>
      <c r="N9" s="145"/>
      <c r="O9" s="137" t="s">
        <v>19</v>
      </c>
      <c r="P9" s="138"/>
      <c r="Q9" s="138"/>
      <c r="R9" s="139"/>
    </row>
    <row r="10" spans="1:18" ht="16.5" customHeight="1">
      <c r="A10" s="149" t="str">
        <f>A7</f>
        <v>伊丹北</v>
      </c>
      <c r="B10" s="150"/>
      <c r="C10" s="74" t="s">
        <v>20</v>
      </c>
      <c r="D10" s="153" t="s">
        <v>147</v>
      </c>
      <c r="E10" s="154"/>
      <c r="F10" s="21">
        <v>4</v>
      </c>
      <c r="G10" s="153"/>
      <c r="H10" s="155"/>
      <c r="I10" s="156" t="s">
        <v>148</v>
      </c>
      <c r="J10" s="157"/>
      <c r="K10" s="157"/>
      <c r="L10" s="154"/>
      <c r="M10" s="156"/>
      <c r="N10" s="155"/>
      <c r="O10" s="161"/>
      <c r="P10" s="162"/>
      <c r="Q10" s="156"/>
      <c r="R10" s="157"/>
    </row>
    <row r="11" spans="1:18" ht="16.5" customHeight="1">
      <c r="A11" s="149"/>
      <c r="B11" s="150"/>
      <c r="C11" s="73">
        <v>2</v>
      </c>
      <c r="D11" s="163"/>
      <c r="E11" s="164"/>
      <c r="F11" s="22">
        <v>5</v>
      </c>
      <c r="G11" s="163"/>
      <c r="H11" s="165"/>
      <c r="I11" s="147"/>
      <c r="J11" s="148"/>
      <c r="K11" s="148"/>
      <c r="L11" s="164"/>
      <c r="M11" s="147"/>
      <c r="N11" s="165"/>
      <c r="O11" s="163"/>
      <c r="P11" s="164"/>
      <c r="Q11" s="147"/>
      <c r="R11" s="148"/>
    </row>
    <row r="12" spans="1:18" ht="16.5" customHeight="1">
      <c r="A12" s="151"/>
      <c r="B12" s="152"/>
      <c r="C12" s="72">
        <v>3</v>
      </c>
      <c r="D12" s="158"/>
      <c r="E12" s="141"/>
      <c r="F12" s="23">
        <v>6</v>
      </c>
      <c r="G12" s="158"/>
      <c r="H12" s="159"/>
      <c r="I12" s="160"/>
      <c r="J12" s="140"/>
      <c r="K12" s="140"/>
      <c r="L12" s="141"/>
      <c r="M12" s="160"/>
      <c r="N12" s="159"/>
      <c r="O12" s="158"/>
      <c r="P12" s="141"/>
      <c r="Q12" s="160"/>
      <c r="R12" s="140"/>
    </row>
    <row r="13" spans="1:18" ht="16.5" customHeight="1">
      <c r="A13" s="166" t="str">
        <f>A8</f>
        <v>須磨翔風</v>
      </c>
      <c r="B13" s="167"/>
      <c r="C13" s="74" t="s">
        <v>20</v>
      </c>
      <c r="D13" s="153" t="s">
        <v>149</v>
      </c>
      <c r="E13" s="154"/>
      <c r="F13" s="21">
        <v>4</v>
      </c>
      <c r="G13" s="153"/>
      <c r="H13" s="155"/>
      <c r="I13" s="156" t="s">
        <v>150</v>
      </c>
      <c r="J13" s="157"/>
      <c r="K13" s="157"/>
      <c r="L13" s="154"/>
      <c r="M13" s="156"/>
      <c r="N13" s="155"/>
      <c r="O13" s="153" t="s">
        <v>136</v>
      </c>
      <c r="P13" s="154"/>
      <c r="Q13" s="156"/>
      <c r="R13" s="157"/>
    </row>
    <row r="14" spans="1:18" ht="16.5" customHeight="1">
      <c r="A14" s="149"/>
      <c r="B14" s="150"/>
      <c r="C14" s="73">
        <v>2</v>
      </c>
      <c r="D14" s="163" t="s">
        <v>137</v>
      </c>
      <c r="E14" s="164"/>
      <c r="F14" s="22">
        <v>5</v>
      </c>
      <c r="G14" s="163"/>
      <c r="H14" s="165"/>
      <c r="I14" s="147"/>
      <c r="J14" s="148"/>
      <c r="K14" s="148"/>
      <c r="L14" s="164"/>
      <c r="M14" s="147"/>
      <c r="N14" s="165"/>
      <c r="O14" s="163" t="s">
        <v>135</v>
      </c>
      <c r="P14" s="164"/>
      <c r="Q14" s="147"/>
      <c r="R14" s="148"/>
    </row>
    <row r="15" spans="1:18" ht="16.5" customHeight="1">
      <c r="A15" s="151"/>
      <c r="B15" s="152"/>
      <c r="C15" s="72">
        <v>3</v>
      </c>
      <c r="D15" s="158" t="s">
        <v>138</v>
      </c>
      <c r="E15" s="141"/>
      <c r="F15" s="23">
        <v>6</v>
      </c>
      <c r="G15" s="158"/>
      <c r="H15" s="159"/>
      <c r="I15" s="160"/>
      <c r="J15" s="140"/>
      <c r="K15" s="140"/>
      <c r="L15" s="141"/>
      <c r="M15" s="160"/>
      <c r="N15" s="159"/>
      <c r="O15" s="158" t="s">
        <v>134</v>
      </c>
      <c r="P15" s="141"/>
      <c r="Q15" s="160"/>
      <c r="R15" s="140"/>
    </row>
    <row r="16" spans="9:18" ht="11.25" customHeight="1">
      <c r="I16" s="24"/>
      <c r="K16" s="24"/>
      <c r="L16" s="24"/>
      <c r="M16" s="24"/>
      <c r="N16" s="24"/>
      <c r="O16" s="24"/>
      <c r="P16" s="24"/>
      <c r="Q16" s="24"/>
      <c r="R16" s="24"/>
    </row>
    <row r="17" spans="1:20" s="42" customFormat="1" ht="18.75" customHeight="1">
      <c r="A17" s="40"/>
      <c r="B17" s="13">
        <v>1</v>
      </c>
      <c r="C17" s="14" t="s">
        <v>1</v>
      </c>
      <c r="D17" s="1"/>
      <c r="E17" s="95" t="s">
        <v>38</v>
      </c>
      <c r="F17" s="95"/>
      <c r="G17" s="93" t="s">
        <v>12</v>
      </c>
      <c r="H17" s="93"/>
      <c r="I17" s="96">
        <v>0.5840277777777778</v>
      </c>
      <c r="J17" s="96"/>
      <c r="K17" s="93" t="s">
        <v>13</v>
      </c>
      <c r="L17" s="93"/>
      <c r="M17" s="96">
        <v>0.6569444444444444</v>
      </c>
      <c r="N17" s="96"/>
      <c r="O17" s="93" t="s">
        <v>14</v>
      </c>
      <c r="P17" s="93"/>
      <c r="Q17" s="94">
        <f>SUM(M17-I17)</f>
        <v>0.07291666666666663</v>
      </c>
      <c r="R17" s="94"/>
      <c r="T17" s="43"/>
    </row>
    <row r="18" spans="8:18" ht="7.5" customHeight="1">
      <c r="H18" s="79"/>
      <c r="I18" s="79"/>
      <c r="J18" s="78"/>
      <c r="K18" s="79"/>
      <c r="L18" s="79"/>
      <c r="M18" s="78"/>
      <c r="N18" s="78"/>
      <c r="O18" s="79"/>
      <c r="P18" s="79"/>
      <c r="Q18" s="78"/>
      <c r="R18" s="78"/>
    </row>
    <row r="19" spans="1:18" ht="21" customHeight="1">
      <c r="A19" s="124" t="s">
        <v>27</v>
      </c>
      <c r="B19" s="125"/>
      <c r="C19" s="5" t="s">
        <v>28</v>
      </c>
      <c r="D19" s="6" t="s">
        <v>29</v>
      </c>
      <c r="E19" s="7" t="s">
        <v>30</v>
      </c>
      <c r="F19" s="5" t="s">
        <v>31</v>
      </c>
      <c r="G19" s="6" t="s">
        <v>32</v>
      </c>
      <c r="H19" s="7" t="s">
        <v>34</v>
      </c>
      <c r="I19" s="5" t="s">
        <v>35</v>
      </c>
      <c r="J19" s="52" t="s">
        <v>40</v>
      </c>
      <c r="K19" s="51" t="s">
        <v>41</v>
      </c>
      <c r="L19" s="2" t="s">
        <v>55</v>
      </c>
      <c r="M19" s="3" t="s">
        <v>56</v>
      </c>
      <c r="N19" s="9" t="s">
        <v>57</v>
      </c>
      <c r="O19" s="70" t="s">
        <v>58</v>
      </c>
      <c r="P19" s="3" t="s">
        <v>59</v>
      </c>
      <c r="Q19" s="71" t="s">
        <v>60</v>
      </c>
      <c r="R19" s="33" t="s">
        <v>33</v>
      </c>
    </row>
    <row r="20" spans="1:18" ht="27.75" customHeight="1">
      <c r="A20" s="99" t="s">
        <v>159</v>
      </c>
      <c r="B20" s="100"/>
      <c r="C20" s="15">
        <v>1</v>
      </c>
      <c r="D20" s="16">
        <v>1</v>
      </c>
      <c r="E20" s="17">
        <v>1</v>
      </c>
      <c r="F20" s="15">
        <v>3</v>
      </c>
      <c r="G20" s="16">
        <v>0</v>
      </c>
      <c r="H20" s="17">
        <v>1</v>
      </c>
      <c r="I20" s="15">
        <v>2</v>
      </c>
      <c r="J20" s="16"/>
      <c r="K20" s="17"/>
      <c r="L20" s="126" t="s">
        <v>66</v>
      </c>
      <c r="M20" s="127"/>
      <c r="N20" s="128"/>
      <c r="O20" s="18"/>
      <c r="P20" s="19"/>
      <c r="Q20" s="20"/>
      <c r="R20" s="4">
        <f>SUM(C20:Q20)</f>
        <v>9</v>
      </c>
    </row>
    <row r="21" spans="1:18" ht="27.75" customHeight="1">
      <c r="A21" s="99" t="s">
        <v>160</v>
      </c>
      <c r="B21" s="100"/>
      <c r="C21" s="15">
        <v>0</v>
      </c>
      <c r="D21" s="16">
        <v>0</v>
      </c>
      <c r="E21" s="17">
        <v>0</v>
      </c>
      <c r="F21" s="15">
        <v>0</v>
      </c>
      <c r="G21" s="16">
        <v>0</v>
      </c>
      <c r="H21" s="17">
        <v>0</v>
      </c>
      <c r="I21" s="15">
        <v>1</v>
      </c>
      <c r="J21" s="85"/>
      <c r="K21" s="17"/>
      <c r="L21" s="129"/>
      <c r="M21" s="130"/>
      <c r="N21" s="131"/>
      <c r="O21" s="18"/>
      <c r="P21" s="19"/>
      <c r="Q21" s="20"/>
      <c r="R21" s="4">
        <f>SUM(C21:Q21)</f>
        <v>1</v>
      </c>
    </row>
    <row r="22" spans="1:18" ht="21" customHeight="1">
      <c r="A22" s="124" t="s">
        <v>27</v>
      </c>
      <c r="B22" s="125"/>
      <c r="C22" s="142" t="s">
        <v>15</v>
      </c>
      <c r="D22" s="138"/>
      <c r="E22" s="138"/>
      <c r="F22" s="138"/>
      <c r="G22" s="138"/>
      <c r="H22" s="143"/>
      <c r="I22" s="137" t="s">
        <v>16</v>
      </c>
      <c r="J22" s="139"/>
      <c r="K22" s="144" t="s">
        <v>17</v>
      </c>
      <c r="L22" s="145"/>
      <c r="M22" s="146" t="s">
        <v>18</v>
      </c>
      <c r="N22" s="145"/>
      <c r="O22" s="137" t="s">
        <v>19</v>
      </c>
      <c r="P22" s="138"/>
      <c r="Q22" s="138"/>
      <c r="R22" s="139"/>
    </row>
    <row r="23" spans="1:18" ht="16.5" customHeight="1">
      <c r="A23" s="149" t="str">
        <f>A20</f>
        <v>八鹿</v>
      </c>
      <c r="B23" s="150"/>
      <c r="C23" s="74" t="s">
        <v>20</v>
      </c>
      <c r="D23" s="153" t="s">
        <v>161</v>
      </c>
      <c r="E23" s="154"/>
      <c r="F23" s="21">
        <v>4</v>
      </c>
      <c r="G23" s="153"/>
      <c r="H23" s="155"/>
      <c r="I23" s="156" t="s">
        <v>162</v>
      </c>
      <c r="J23" s="157"/>
      <c r="K23" s="157"/>
      <c r="L23" s="154"/>
      <c r="M23" s="156" t="s">
        <v>140</v>
      </c>
      <c r="N23" s="155"/>
      <c r="O23" s="161" t="s">
        <v>140</v>
      </c>
      <c r="P23" s="162"/>
      <c r="Q23" s="156"/>
      <c r="R23" s="157"/>
    </row>
    <row r="24" spans="1:18" ht="16.5" customHeight="1">
      <c r="A24" s="149"/>
      <c r="B24" s="150"/>
      <c r="C24" s="73">
        <v>2</v>
      </c>
      <c r="D24" s="163"/>
      <c r="E24" s="164"/>
      <c r="F24" s="22">
        <v>5</v>
      </c>
      <c r="G24" s="163"/>
      <c r="H24" s="165"/>
      <c r="I24" s="147"/>
      <c r="J24" s="148"/>
      <c r="K24" s="148"/>
      <c r="L24" s="164"/>
      <c r="M24" s="147" t="s">
        <v>139</v>
      </c>
      <c r="N24" s="165"/>
      <c r="O24" s="163"/>
      <c r="P24" s="164"/>
      <c r="Q24" s="147"/>
      <c r="R24" s="148"/>
    </row>
    <row r="25" spans="1:18" ht="16.5" customHeight="1">
      <c r="A25" s="151"/>
      <c r="B25" s="152"/>
      <c r="C25" s="72">
        <v>3</v>
      </c>
      <c r="D25" s="158"/>
      <c r="E25" s="141"/>
      <c r="F25" s="23">
        <v>6</v>
      </c>
      <c r="G25" s="158"/>
      <c r="H25" s="159"/>
      <c r="I25" s="160"/>
      <c r="J25" s="140"/>
      <c r="K25" s="140"/>
      <c r="L25" s="141"/>
      <c r="M25" s="160"/>
      <c r="N25" s="159"/>
      <c r="O25" s="158"/>
      <c r="P25" s="141"/>
      <c r="Q25" s="160"/>
      <c r="R25" s="140"/>
    </row>
    <row r="26" spans="1:18" ht="16.5" customHeight="1">
      <c r="A26" s="166" t="str">
        <f>A21</f>
        <v>川西明峰</v>
      </c>
      <c r="B26" s="167"/>
      <c r="C26" s="74" t="s">
        <v>20</v>
      </c>
      <c r="D26" s="153" t="s">
        <v>163</v>
      </c>
      <c r="E26" s="154"/>
      <c r="F26" s="21">
        <v>4</v>
      </c>
      <c r="G26" s="153"/>
      <c r="H26" s="155"/>
      <c r="I26" s="156" t="s">
        <v>164</v>
      </c>
      <c r="J26" s="157"/>
      <c r="K26" s="157" t="s">
        <v>141</v>
      </c>
      <c r="L26" s="154"/>
      <c r="M26" s="156"/>
      <c r="N26" s="155"/>
      <c r="O26" s="153" t="s">
        <v>142</v>
      </c>
      <c r="P26" s="154"/>
      <c r="Q26" s="156"/>
      <c r="R26" s="157"/>
    </row>
    <row r="27" spans="1:18" ht="16.5" customHeight="1">
      <c r="A27" s="149"/>
      <c r="B27" s="150"/>
      <c r="C27" s="73">
        <v>2</v>
      </c>
      <c r="D27" s="163" t="s">
        <v>143</v>
      </c>
      <c r="E27" s="164"/>
      <c r="F27" s="22">
        <v>5</v>
      </c>
      <c r="G27" s="163"/>
      <c r="H27" s="165"/>
      <c r="I27" s="147"/>
      <c r="J27" s="148"/>
      <c r="K27" s="148"/>
      <c r="L27" s="164"/>
      <c r="M27" s="147"/>
      <c r="N27" s="165"/>
      <c r="O27" s="163"/>
      <c r="P27" s="164"/>
      <c r="Q27" s="147"/>
      <c r="R27" s="148"/>
    </row>
    <row r="28" spans="1:18" ht="16.5" customHeight="1">
      <c r="A28" s="151"/>
      <c r="B28" s="152"/>
      <c r="C28" s="72">
        <v>3</v>
      </c>
      <c r="D28" s="158" t="s">
        <v>142</v>
      </c>
      <c r="E28" s="141"/>
      <c r="F28" s="23">
        <v>6</v>
      </c>
      <c r="G28" s="158"/>
      <c r="H28" s="159"/>
      <c r="I28" s="160"/>
      <c r="J28" s="140"/>
      <c r="K28" s="140"/>
      <c r="L28" s="141"/>
      <c r="M28" s="160"/>
      <c r="N28" s="159"/>
      <c r="O28" s="158"/>
      <c r="P28" s="141"/>
      <c r="Q28" s="160"/>
      <c r="R28" s="140"/>
    </row>
    <row r="29" spans="4:18" ht="11.25" customHeight="1">
      <c r="D29" s="1" t="s">
        <v>144</v>
      </c>
      <c r="I29" s="24"/>
      <c r="K29" s="24"/>
      <c r="L29" s="24"/>
      <c r="M29" s="24"/>
      <c r="N29" s="24"/>
      <c r="O29" s="24"/>
      <c r="P29" s="24"/>
      <c r="Q29" s="24"/>
      <c r="R29" s="24"/>
    </row>
    <row r="32" ht="13.5">
      <c r="I32" s="79"/>
    </row>
  </sheetData>
  <sheetProtection selectLockedCells="1" selectUnlockedCells="1"/>
  <mergeCells count="125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L20:N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L7:N8"/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I7">
    <cfRule type="cellIs" priority="28" dxfId="205" operator="greaterThan" stopIfTrue="1">
      <formula>0</formula>
    </cfRule>
  </conditionalFormatting>
  <conditionalFormatting sqref="C7:C8">
    <cfRule type="cellIs" priority="27" dxfId="205" operator="greaterThan" stopIfTrue="1">
      <formula>0</formula>
    </cfRule>
  </conditionalFormatting>
  <conditionalFormatting sqref="D7:E8">
    <cfRule type="cellIs" priority="26" dxfId="205" operator="greaterThan" stopIfTrue="1">
      <formula>0</formula>
    </cfRule>
  </conditionalFormatting>
  <conditionalFormatting sqref="F7:F8">
    <cfRule type="cellIs" priority="25" dxfId="205" operator="greaterThan" stopIfTrue="1">
      <formula>0</formula>
    </cfRule>
  </conditionalFormatting>
  <conditionalFormatting sqref="J7:K8">
    <cfRule type="cellIs" priority="15" dxfId="205" operator="greaterThan" stopIfTrue="1">
      <formula>0</formula>
    </cfRule>
  </conditionalFormatting>
  <conditionalFormatting sqref="I20">
    <cfRule type="cellIs" priority="13" dxfId="205" operator="greaterThan" stopIfTrue="1">
      <formula>0</formula>
    </cfRule>
  </conditionalFormatting>
  <conditionalFormatting sqref="C20:C21">
    <cfRule type="cellIs" priority="12" dxfId="205" operator="greaterThan" stopIfTrue="1">
      <formula>0</formula>
    </cfRule>
  </conditionalFormatting>
  <conditionalFormatting sqref="D20:E21">
    <cfRule type="cellIs" priority="11" dxfId="205" operator="greaterThan" stopIfTrue="1">
      <formula>0</formula>
    </cfRule>
  </conditionalFormatting>
  <conditionalFormatting sqref="F20:F21">
    <cfRule type="cellIs" priority="10" dxfId="205" operator="greaterThan" stopIfTrue="1">
      <formula>0</formula>
    </cfRule>
  </conditionalFormatting>
  <conditionalFormatting sqref="G20:H21">
    <cfRule type="cellIs" priority="9" dxfId="205" operator="greaterThan" stopIfTrue="1">
      <formula>0</formula>
    </cfRule>
  </conditionalFormatting>
  <conditionalFormatting sqref="A20:B20">
    <cfRule type="expression" priority="8" dxfId="205" stopIfTrue="1">
      <formula>$R20&gt;$R21</formula>
    </cfRule>
  </conditionalFormatting>
  <conditionalFormatting sqref="A21:B21">
    <cfRule type="expression" priority="7" dxfId="205" stopIfTrue="1">
      <formula>$R20&lt;$R21</formula>
    </cfRule>
  </conditionalFormatting>
  <conditionalFormatting sqref="R20">
    <cfRule type="expression" priority="4" dxfId="205" stopIfTrue="1">
      <formula>$R20&gt;$R21</formula>
    </cfRule>
  </conditionalFormatting>
  <conditionalFormatting sqref="R21">
    <cfRule type="expression" priority="3" dxfId="205" stopIfTrue="1">
      <formula>$R21&gt;$R20</formula>
    </cfRule>
  </conditionalFormatting>
  <conditionalFormatting sqref="I21">
    <cfRule type="cellIs" priority="2" dxfId="205" operator="greaterThan" stopIfTrue="1">
      <formula>0</formula>
    </cfRule>
  </conditionalFormatting>
  <conditionalFormatting sqref="J20:K21">
    <cfRule type="cellIs" priority="1" dxfId="205" operator="greaterThan" stopIfTrue="1">
      <formula>0</formula>
    </cfRule>
  </conditionalFormatting>
  <conditionalFormatting sqref="G7:H8">
    <cfRule type="cellIs" priority="24" dxfId="205" operator="greaterThan" stopIfTrue="1">
      <formula>0</formula>
    </cfRule>
  </conditionalFormatting>
  <conditionalFormatting sqref="I8">
    <cfRule type="cellIs" priority="17" dxfId="205" operator="greaterThan" stopIfTrue="1">
      <formula>0</formula>
    </cfRule>
  </conditionalFormatting>
  <conditionalFormatting sqref="A7:B7">
    <cfRule type="expression" priority="23" dxfId="205" stopIfTrue="1">
      <formula>$R7&gt;$R8</formula>
    </cfRule>
  </conditionalFormatting>
  <conditionalFormatting sqref="A8:B8">
    <cfRule type="expression" priority="22" dxfId="205" stopIfTrue="1">
      <formula>$R7&lt;$R8</formula>
    </cfRule>
  </conditionalFormatting>
  <conditionalFormatting sqref="R7">
    <cfRule type="expression" priority="19" dxfId="205" stopIfTrue="1">
      <formula>$R7&gt;$R8</formula>
    </cfRule>
  </conditionalFormatting>
  <conditionalFormatting sqref="R8">
    <cfRule type="expression" priority="18" dxfId="205" stopIfTrue="1">
      <formula>$R8&gt;$R7</formula>
    </cfRule>
  </conditionalFormatting>
  <conditionalFormatting sqref="A23:B23 A10:B10">
    <cfRule type="expression" priority="119" dxfId="205" stopIfTrue="1">
      <formula>$R7&gt;$R8</formula>
    </cfRule>
  </conditionalFormatting>
  <conditionalFormatting sqref="A25:B25 A12:B12">
    <cfRule type="expression" priority="120" dxfId="205" stopIfTrue="1">
      <formula>'9.11高砂'!#REF!&gt;$R9</formula>
    </cfRule>
  </conditionalFormatting>
  <conditionalFormatting sqref="A24:B24 A11:B11">
    <cfRule type="expression" priority="121" dxfId="205" stopIfTrue="1">
      <formula>$R8&gt;'9.11高砂'!#REF!</formula>
    </cfRule>
  </conditionalFormatting>
  <conditionalFormatting sqref="A26:B26 A13:B13">
    <cfRule type="expression" priority="122" dxfId="205" stopIfTrue="1">
      <formula>$R7&lt;$R8</formula>
    </cfRule>
  </conditionalFormatting>
  <conditionalFormatting sqref="A28:B28 A15:B15">
    <cfRule type="expression" priority="123" dxfId="205" stopIfTrue="1">
      <formula>'9.11高砂'!#REF!&lt;$R9</formula>
    </cfRule>
  </conditionalFormatting>
  <conditionalFormatting sqref="A27:B27 A14:B14">
    <cfRule type="expression" priority="124" dxfId="205" stopIfTrue="1">
      <formula>$R8&lt;'9.11高砂'!#REF!</formula>
    </cfRule>
  </conditionalFormatting>
  <dataValidations count="6">
    <dataValidation allowBlank="1" showErrorMessage="1" sqref="L7 L20">
      <formula1>0</formula1>
      <formula2>0</formula2>
    </dataValidation>
    <dataValidation allowBlank="1" showInputMessage="1" showErrorMessage="1" imeMode="halfAlpha" sqref="I4:J4 I17:J17 M17:N17 O7:Q8 M4:N4 C7:K8 C20:K21 O20:Q21"/>
    <dataValidation type="list" allowBlank="1" showInputMessage="1" showErrorMessage="1" sqref="C17 C4">
      <formula1>"回戦,戦,勝戦"</formula1>
    </dataValidation>
    <dataValidation type="list" allowBlank="1" showInputMessage="1" showErrorMessage="1" sqref="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ErrorMessage="1" sqref="I1 M1 O1"/>
  </dataValidations>
  <printOptions/>
  <pageMargins left="0.5798611111111112" right="0.22013888888888888" top="0.2902777777777778" bottom="0.20972222222222223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10" t="s">
        <v>228</v>
      </c>
      <c r="B1" s="135" t="s">
        <v>4</v>
      </c>
      <c r="C1" s="135"/>
      <c r="D1" s="135"/>
      <c r="E1" s="135"/>
      <c r="F1" s="135"/>
      <c r="G1" s="135"/>
      <c r="H1" s="53" t="s">
        <v>5</v>
      </c>
      <c r="I1" s="54">
        <v>2</v>
      </c>
      <c r="J1" s="55" t="s">
        <v>6</v>
      </c>
      <c r="K1" s="56">
        <v>2021</v>
      </c>
      <c r="L1" s="57" t="s">
        <v>7</v>
      </c>
      <c r="M1" s="58">
        <v>9</v>
      </c>
      <c r="N1" s="57" t="s">
        <v>0</v>
      </c>
      <c r="O1" s="58">
        <v>12</v>
      </c>
      <c r="P1" s="53" t="s">
        <v>8</v>
      </c>
      <c r="Q1" s="59" t="s">
        <v>50</v>
      </c>
      <c r="R1" s="60" t="s">
        <v>9</v>
      </c>
    </row>
    <row r="2" ht="5.25" customHeight="1"/>
    <row r="3" spans="1:18" ht="18.75" customHeight="1">
      <c r="A3" s="39" t="s">
        <v>51</v>
      </c>
      <c r="K3" s="133" t="s">
        <v>10</v>
      </c>
      <c r="L3" s="133"/>
      <c r="M3" s="136" t="s">
        <v>52</v>
      </c>
      <c r="N3" s="136"/>
      <c r="O3" s="136"/>
      <c r="P3" s="136"/>
      <c r="Q3" s="136"/>
      <c r="R3" s="61" t="s">
        <v>11</v>
      </c>
    </row>
    <row r="4" spans="1:20" s="42" customFormat="1" ht="18.75" customHeight="1">
      <c r="A4" s="40"/>
      <c r="B4" s="13">
        <v>1</v>
      </c>
      <c r="C4" s="14" t="s">
        <v>1</v>
      </c>
      <c r="D4" s="1"/>
      <c r="E4" s="95" t="s">
        <v>2</v>
      </c>
      <c r="F4" s="95"/>
      <c r="G4" s="93" t="s">
        <v>12</v>
      </c>
      <c r="H4" s="93"/>
      <c r="I4" s="96">
        <v>0.4131944444444444</v>
      </c>
      <c r="J4" s="96"/>
      <c r="K4" s="93" t="s">
        <v>13</v>
      </c>
      <c r="L4" s="93"/>
      <c r="M4" s="96">
        <v>0.46111111111111114</v>
      </c>
      <c r="N4" s="96"/>
      <c r="O4" s="93" t="s">
        <v>14</v>
      </c>
      <c r="P4" s="93"/>
      <c r="Q4" s="94">
        <f>SUM(M4-I4)</f>
        <v>0.04791666666666672</v>
      </c>
      <c r="R4" s="94"/>
      <c r="T4" s="43"/>
    </row>
    <row r="5" spans="8:18" ht="7.5" customHeight="1">
      <c r="H5" s="79"/>
      <c r="I5" s="79"/>
      <c r="J5" s="78"/>
      <c r="K5" s="79"/>
      <c r="L5" s="79"/>
      <c r="M5" s="78"/>
      <c r="N5" s="78"/>
      <c r="O5" s="79"/>
      <c r="P5" s="79"/>
      <c r="Q5" s="78"/>
      <c r="R5" s="78"/>
    </row>
    <row r="6" spans="1:18" ht="21" customHeight="1">
      <c r="A6" s="97" t="s">
        <v>27</v>
      </c>
      <c r="B6" s="98"/>
      <c r="C6" s="5" t="s">
        <v>28</v>
      </c>
      <c r="D6" s="6" t="s">
        <v>29</v>
      </c>
      <c r="E6" s="7" t="s">
        <v>30</v>
      </c>
      <c r="F6" s="5" t="s">
        <v>31</v>
      </c>
      <c r="G6" s="6" t="s">
        <v>32</v>
      </c>
      <c r="H6" s="76" t="s">
        <v>34</v>
      </c>
      <c r="I6" s="66" t="s">
        <v>35</v>
      </c>
      <c r="J6" s="67" t="s">
        <v>36</v>
      </c>
      <c r="K6" s="76" t="s">
        <v>37</v>
      </c>
      <c r="L6" s="66" t="s">
        <v>55</v>
      </c>
      <c r="M6" s="67" t="s">
        <v>56</v>
      </c>
      <c r="N6" s="76" t="s">
        <v>57</v>
      </c>
      <c r="O6" s="66" t="s">
        <v>58</v>
      </c>
      <c r="P6" s="67" t="s">
        <v>59</v>
      </c>
      <c r="Q6" s="76" t="s">
        <v>60</v>
      </c>
      <c r="R6" s="44" t="s">
        <v>33</v>
      </c>
    </row>
    <row r="7" spans="1:18" ht="27.75" customHeight="1">
      <c r="A7" s="99" t="s">
        <v>167</v>
      </c>
      <c r="B7" s="100"/>
      <c r="C7" s="15">
        <v>0</v>
      </c>
      <c r="D7" s="16">
        <v>0</v>
      </c>
      <c r="E7" s="17">
        <v>0</v>
      </c>
      <c r="F7" s="15">
        <v>0</v>
      </c>
      <c r="G7" s="16">
        <v>0</v>
      </c>
      <c r="H7" s="17"/>
      <c r="I7" s="126" t="s">
        <v>61</v>
      </c>
      <c r="J7" s="127"/>
      <c r="K7" s="128"/>
      <c r="L7" s="18"/>
      <c r="M7" s="19"/>
      <c r="N7" s="20"/>
      <c r="O7" s="18"/>
      <c r="P7" s="19"/>
      <c r="Q7" s="20"/>
      <c r="R7" s="68">
        <f>SUM(C7:Q7)</f>
        <v>0</v>
      </c>
    </row>
    <row r="8" spans="1:18" ht="27.75" customHeight="1">
      <c r="A8" s="99" t="s">
        <v>74</v>
      </c>
      <c r="B8" s="100"/>
      <c r="C8" s="15">
        <v>0</v>
      </c>
      <c r="D8" s="16">
        <v>0</v>
      </c>
      <c r="E8" s="17">
        <v>7</v>
      </c>
      <c r="F8" s="15">
        <v>1</v>
      </c>
      <c r="G8" s="16" t="s">
        <v>151</v>
      </c>
      <c r="H8" s="17"/>
      <c r="I8" s="129"/>
      <c r="J8" s="130"/>
      <c r="K8" s="131"/>
      <c r="L8" s="18"/>
      <c r="M8" s="19"/>
      <c r="N8" s="20"/>
      <c r="O8" s="18"/>
      <c r="P8" s="19"/>
      <c r="Q8" s="20"/>
      <c r="R8" s="68">
        <v>10</v>
      </c>
    </row>
    <row r="9" spans="1:18" ht="21" customHeight="1">
      <c r="A9" s="97" t="s">
        <v>27</v>
      </c>
      <c r="B9" s="98"/>
      <c r="C9" s="101" t="s">
        <v>15</v>
      </c>
      <c r="D9" s="102"/>
      <c r="E9" s="102"/>
      <c r="F9" s="102"/>
      <c r="G9" s="102"/>
      <c r="H9" s="103"/>
      <c r="I9" s="104" t="s">
        <v>16</v>
      </c>
      <c r="J9" s="105"/>
      <c r="K9" s="101" t="s">
        <v>17</v>
      </c>
      <c r="L9" s="103"/>
      <c r="M9" s="104" t="s">
        <v>18</v>
      </c>
      <c r="N9" s="103"/>
      <c r="O9" s="104" t="s">
        <v>19</v>
      </c>
      <c r="P9" s="102"/>
      <c r="Q9" s="102"/>
      <c r="R9" s="105"/>
    </row>
    <row r="10" spans="1:18" ht="16.5" customHeight="1">
      <c r="A10" s="106" t="str">
        <f>A7</f>
        <v>琴　　丘</v>
      </c>
      <c r="B10" s="107"/>
      <c r="C10" s="45" t="s">
        <v>20</v>
      </c>
      <c r="D10" s="112" t="s">
        <v>165</v>
      </c>
      <c r="E10" s="113"/>
      <c r="F10" s="46">
        <v>4</v>
      </c>
      <c r="G10" s="112"/>
      <c r="H10" s="113"/>
      <c r="I10" s="112" t="s">
        <v>166</v>
      </c>
      <c r="J10" s="114"/>
      <c r="K10" s="115"/>
      <c r="L10" s="113"/>
      <c r="M10" s="112"/>
      <c r="N10" s="113"/>
      <c r="O10" s="112"/>
      <c r="P10" s="113"/>
      <c r="Q10" s="112"/>
      <c r="R10" s="114"/>
    </row>
    <row r="11" spans="1:18" ht="16.5" customHeight="1">
      <c r="A11" s="108"/>
      <c r="B11" s="109"/>
      <c r="C11" s="47">
        <v>2</v>
      </c>
      <c r="D11" s="120" t="s">
        <v>168</v>
      </c>
      <c r="E11" s="121"/>
      <c r="F11" s="48">
        <v>5</v>
      </c>
      <c r="G11" s="120"/>
      <c r="H11" s="121"/>
      <c r="I11" s="120"/>
      <c r="J11" s="122"/>
      <c r="K11" s="123"/>
      <c r="L11" s="121"/>
      <c r="M11" s="120"/>
      <c r="N11" s="121"/>
      <c r="O11" s="120"/>
      <c r="P11" s="121"/>
      <c r="Q11" s="120"/>
      <c r="R11" s="122"/>
    </row>
    <row r="12" spans="1:18" ht="16.5" customHeight="1">
      <c r="A12" s="110"/>
      <c r="B12" s="111"/>
      <c r="C12" s="49">
        <v>3</v>
      </c>
      <c r="D12" s="116"/>
      <c r="E12" s="117"/>
      <c r="F12" s="50">
        <v>6</v>
      </c>
      <c r="G12" s="116"/>
      <c r="H12" s="117"/>
      <c r="I12" s="116"/>
      <c r="J12" s="118"/>
      <c r="K12" s="119"/>
      <c r="L12" s="117"/>
      <c r="M12" s="116"/>
      <c r="N12" s="117"/>
      <c r="O12" s="116"/>
      <c r="P12" s="117"/>
      <c r="Q12" s="116"/>
      <c r="R12" s="118"/>
    </row>
    <row r="13" spans="1:18" ht="16.5" customHeight="1">
      <c r="A13" s="106" t="str">
        <f>A8</f>
        <v>加古川西</v>
      </c>
      <c r="B13" s="107"/>
      <c r="C13" s="45" t="s">
        <v>20</v>
      </c>
      <c r="D13" s="112" t="s">
        <v>76</v>
      </c>
      <c r="E13" s="113"/>
      <c r="F13" s="46">
        <v>4</v>
      </c>
      <c r="G13" s="112"/>
      <c r="H13" s="113"/>
      <c r="I13" s="112" t="s">
        <v>75</v>
      </c>
      <c r="J13" s="114"/>
      <c r="K13" s="115"/>
      <c r="L13" s="113"/>
      <c r="M13" s="112" t="s">
        <v>152</v>
      </c>
      <c r="N13" s="113"/>
      <c r="O13" s="112" t="s">
        <v>153</v>
      </c>
      <c r="P13" s="113"/>
      <c r="Q13" s="112"/>
      <c r="R13" s="114"/>
    </row>
    <row r="14" spans="1:18" ht="16.5" customHeight="1">
      <c r="A14" s="108"/>
      <c r="B14" s="109"/>
      <c r="C14" s="47">
        <v>2</v>
      </c>
      <c r="D14" s="120"/>
      <c r="E14" s="121"/>
      <c r="F14" s="48">
        <v>5</v>
      </c>
      <c r="G14" s="120"/>
      <c r="H14" s="121"/>
      <c r="I14" s="120"/>
      <c r="J14" s="122"/>
      <c r="K14" s="123"/>
      <c r="L14" s="121"/>
      <c r="M14" s="120"/>
      <c r="N14" s="121"/>
      <c r="O14" s="120"/>
      <c r="P14" s="121"/>
      <c r="Q14" s="120"/>
      <c r="R14" s="122"/>
    </row>
    <row r="15" spans="1:18" ht="16.5" customHeight="1">
      <c r="A15" s="110"/>
      <c r="B15" s="111"/>
      <c r="C15" s="49">
        <v>3</v>
      </c>
      <c r="D15" s="116"/>
      <c r="E15" s="117"/>
      <c r="F15" s="50">
        <v>6</v>
      </c>
      <c r="G15" s="116"/>
      <c r="H15" s="117"/>
      <c r="I15" s="116"/>
      <c r="J15" s="118"/>
      <c r="K15" s="119"/>
      <c r="L15" s="117"/>
      <c r="M15" s="116"/>
      <c r="N15" s="117"/>
      <c r="O15" s="116"/>
      <c r="P15" s="117"/>
      <c r="Q15" s="116"/>
      <c r="R15" s="118"/>
    </row>
    <row r="16" spans="9:18" ht="11.25" customHeight="1">
      <c r="I16" s="24"/>
      <c r="K16" s="24"/>
      <c r="L16" s="24"/>
      <c r="M16" s="24"/>
      <c r="N16" s="24"/>
      <c r="O16" s="24"/>
      <c r="P16" s="24"/>
      <c r="Q16" s="24"/>
      <c r="R16" s="24"/>
    </row>
    <row r="17" spans="1:20" s="42" customFormat="1" ht="18.75" customHeight="1">
      <c r="A17" s="40"/>
      <c r="B17" s="13">
        <v>1</v>
      </c>
      <c r="C17" s="14" t="s">
        <v>1</v>
      </c>
      <c r="D17" s="1"/>
      <c r="E17" s="95" t="s">
        <v>38</v>
      </c>
      <c r="F17" s="95"/>
      <c r="G17" s="93" t="s">
        <v>12</v>
      </c>
      <c r="H17" s="93"/>
      <c r="I17" s="96">
        <v>0.5166666666666667</v>
      </c>
      <c r="J17" s="96"/>
      <c r="K17" s="93" t="s">
        <v>13</v>
      </c>
      <c r="L17" s="93"/>
      <c r="M17" s="96">
        <v>0.5951388888888889</v>
      </c>
      <c r="N17" s="96"/>
      <c r="O17" s="93" t="s">
        <v>14</v>
      </c>
      <c r="P17" s="93"/>
      <c r="Q17" s="94">
        <f>SUM(M17-I17)</f>
        <v>0.07847222222222217</v>
      </c>
      <c r="R17" s="94"/>
      <c r="T17" s="43"/>
    </row>
    <row r="18" spans="8:18" ht="7.5" customHeight="1">
      <c r="H18" s="79"/>
      <c r="I18" s="79"/>
      <c r="J18" s="78"/>
      <c r="K18" s="79"/>
      <c r="L18" s="79"/>
      <c r="M18" s="78"/>
      <c r="N18" s="78"/>
      <c r="O18" s="79"/>
      <c r="P18" s="79"/>
      <c r="Q18" s="78"/>
      <c r="R18" s="78"/>
    </row>
    <row r="19" spans="1:18" ht="21" customHeight="1">
      <c r="A19" s="124" t="s">
        <v>27</v>
      </c>
      <c r="B19" s="125"/>
      <c r="C19" s="5" t="s">
        <v>28</v>
      </c>
      <c r="D19" s="6" t="s">
        <v>29</v>
      </c>
      <c r="E19" s="7" t="s">
        <v>30</v>
      </c>
      <c r="F19" s="5" t="s">
        <v>31</v>
      </c>
      <c r="G19" s="6" t="s">
        <v>32</v>
      </c>
      <c r="H19" s="25" t="s">
        <v>34</v>
      </c>
      <c r="I19" s="5" t="s">
        <v>35</v>
      </c>
      <c r="J19" s="6" t="s">
        <v>36</v>
      </c>
      <c r="K19" s="25" t="s">
        <v>37</v>
      </c>
      <c r="L19" s="66" t="s">
        <v>55</v>
      </c>
      <c r="M19" s="67" t="s">
        <v>56</v>
      </c>
      <c r="N19" s="76" t="s">
        <v>57</v>
      </c>
      <c r="O19" s="66" t="s">
        <v>58</v>
      </c>
      <c r="P19" s="67" t="s">
        <v>59</v>
      </c>
      <c r="Q19" s="76" t="s">
        <v>60</v>
      </c>
      <c r="R19" s="44" t="s">
        <v>33</v>
      </c>
    </row>
    <row r="20" spans="1:18" ht="27.75" customHeight="1">
      <c r="A20" s="99" t="s">
        <v>169</v>
      </c>
      <c r="B20" s="100"/>
      <c r="C20" s="15">
        <v>0</v>
      </c>
      <c r="D20" s="16">
        <v>0</v>
      </c>
      <c r="E20" s="17">
        <v>0</v>
      </c>
      <c r="F20" s="15">
        <v>1</v>
      </c>
      <c r="G20" s="16">
        <v>0</v>
      </c>
      <c r="H20" s="17">
        <v>0</v>
      </c>
      <c r="I20" s="15">
        <v>0</v>
      </c>
      <c r="J20" s="16">
        <v>1</v>
      </c>
      <c r="K20" s="17">
        <v>0</v>
      </c>
      <c r="L20" s="15"/>
      <c r="M20" s="19"/>
      <c r="N20" s="20"/>
      <c r="O20" s="18"/>
      <c r="P20" s="19"/>
      <c r="Q20" s="20"/>
      <c r="R20" s="68">
        <f>SUM(C20:Q20)</f>
        <v>2</v>
      </c>
    </row>
    <row r="21" spans="1:18" ht="27.75" customHeight="1">
      <c r="A21" s="99" t="s">
        <v>231</v>
      </c>
      <c r="B21" s="100"/>
      <c r="C21" s="15">
        <v>0</v>
      </c>
      <c r="D21" s="16">
        <v>0</v>
      </c>
      <c r="E21" s="17">
        <v>0</v>
      </c>
      <c r="F21" s="15">
        <v>0</v>
      </c>
      <c r="G21" s="19">
        <v>0</v>
      </c>
      <c r="H21" s="17">
        <v>2</v>
      </c>
      <c r="I21" s="15">
        <v>0</v>
      </c>
      <c r="J21" s="16">
        <v>0</v>
      </c>
      <c r="K21" s="17" t="s">
        <v>154</v>
      </c>
      <c r="L21" s="15"/>
      <c r="M21" s="19"/>
      <c r="N21" s="20"/>
      <c r="O21" s="18"/>
      <c r="P21" s="19"/>
      <c r="Q21" s="20"/>
      <c r="R21" s="68">
        <v>3</v>
      </c>
    </row>
    <row r="22" spans="1:18" ht="21" customHeight="1">
      <c r="A22" s="97" t="s">
        <v>27</v>
      </c>
      <c r="B22" s="98"/>
      <c r="C22" s="101" t="s">
        <v>15</v>
      </c>
      <c r="D22" s="102"/>
      <c r="E22" s="102"/>
      <c r="F22" s="102"/>
      <c r="G22" s="102"/>
      <c r="H22" s="103"/>
      <c r="I22" s="104" t="s">
        <v>16</v>
      </c>
      <c r="J22" s="105"/>
      <c r="K22" s="101" t="s">
        <v>17</v>
      </c>
      <c r="L22" s="103"/>
      <c r="M22" s="104" t="s">
        <v>18</v>
      </c>
      <c r="N22" s="103"/>
      <c r="O22" s="104" t="s">
        <v>19</v>
      </c>
      <c r="P22" s="102"/>
      <c r="Q22" s="102"/>
      <c r="R22" s="105"/>
    </row>
    <row r="23" spans="1:18" ht="16.5" customHeight="1">
      <c r="A23" s="106" t="str">
        <f>A20</f>
        <v>兵庫工</v>
      </c>
      <c r="B23" s="107"/>
      <c r="C23" s="45" t="s">
        <v>20</v>
      </c>
      <c r="D23" s="189" t="s">
        <v>79</v>
      </c>
      <c r="E23" s="190"/>
      <c r="F23" s="46">
        <v>4</v>
      </c>
      <c r="G23" s="189"/>
      <c r="H23" s="190"/>
      <c r="I23" s="189" t="s">
        <v>170</v>
      </c>
      <c r="J23" s="191"/>
      <c r="K23" s="192"/>
      <c r="L23" s="190"/>
      <c r="M23" s="189"/>
      <c r="N23" s="190"/>
      <c r="O23" s="189" t="s">
        <v>171</v>
      </c>
      <c r="P23" s="190"/>
      <c r="Q23" s="189"/>
      <c r="R23" s="191"/>
    </row>
    <row r="24" spans="1:18" ht="16.5" customHeight="1">
      <c r="A24" s="108"/>
      <c r="B24" s="109"/>
      <c r="C24" s="47">
        <v>2</v>
      </c>
      <c r="D24" s="188" t="s">
        <v>172</v>
      </c>
      <c r="E24" s="195"/>
      <c r="F24" s="48">
        <v>5</v>
      </c>
      <c r="G24" s="188"/>
      <c r="H24" s="195"/>
      <c r="I24" s="188"/>
      <c r="J24" s="180"/>
      <c r="K24" s="181"/>
      <c r="L24" s="195"/>
      <c r="M24" s="188"/>
      <c r="N24" s="195"/>
      <c r="O24" s="188" t="s">
        <v>155</v>
      </c>
      <c r="P24" s="195"/>
      <c r="Q24" s="188"/>
      <c r="R24" s="180"/>
    </row>
    <row r="25" spans="1:18" ht="16.5" customHeight="1">
      <c r="A25" s="110"/>
      <c r="B25" s="111"/>
      <c r="C25" s="49">
        <v>3</v>
      </c>
      <c r="D25" s="193"/>
      <c r="E25" s="187"/>
      <c r="F25" s="50">
        <v>6</v>
      </c>
      <c r="G25" s="193"/>
      <c r="H25" s="187"/>
      <c r="I25" s="193"/>
      <c r="J25" s="194"/>
      <c r="K25" s="186"/>
      <c r="L25" s="187"/>
      <c r="M25" s="193"/>
      <c r="N25" s="187"/>
      <c r="O25" s="193"/>
      <c r="P25" s="187"/>
      <c r="Q25" s="193"/>
      <c r="R25" s="194"/>
    </row>
    <row r="26" spans="1:18" ht="16.5" customHeight="1">
      <c r="A26" s="106" t="str">
        <f>A21</f>
        <v>小　野</v>
      </c>
      <c r="B26" s="107"/>
      <c r="C26" s="45" t="s">
        <v>173</v>
      </c>
      <c r="D26" s="189" t="s">
        <v>78</v>
      </c>
      <c r="E26" s="190"/>
      <c r="F26" s="46">
        <v>4</v>
      </c>
      <c r="G26" s="189"/>
      <c r="H26" s="190"/>
      <c r="I26" s="189" t="s">
        <v>174</v>
      </c>
      <c r="J26" s="191"/>
      <c r="K26" s="192"/>
      <c r="L26" s="190"/>
      <c r="M26" s="189" t="s">
        <v>175</v>
      </c>
      <c r="N26" s="190"/>
      <c r="O26" s="189" t="s">
        <v>71</v>
      </c>
      <c r="P26" s="190"/>
      <c r="Q26" s="189"/>
      <c r="R26" s="191"/>
    </row>
    <row r="27" spans="1:18" ht="16.5" customHeight="1">
      <c r="A27" s="108"/>
      <c r="B27" s="109"/>
      <c r="C27" s="47">
        <v>2</v>
      </c>
      <c r="D27" s="188"/>
      <c r="E27" s="195"/>
      <c r="F27" s="48">
        <v>5</v>
      </c>
      <c r="G27" s="188"/>
      <c r="H27" s="195"/>
      <c r="I27" s="188"/>
      <c r="J27" s="180"/>
      <c r="K27" s="181"/>
      <c r="L27" s="195"/>
      <c r="M27" s="188"/>
      <c r="N27" s="195"/>
      <c r="O27" s="188" t="s">
        <v>156</v>
      </c>
      <c r="P27" s="195"/>
      <c r="Q27" s="188"/>
      <c r="R27" s="180"/>
    </row>
    <row r="28" spans="1:18" ht="16.5" customHeight="1">
      <c r="A28" s="110"/>
      <c r="B28" s="111"/>
      <c r="C28" s="49">
        <v>3</v>
      </c>
      <c r="D28" s="193"/>
      <c r="E28" s="187"/>
      <c r="F28" s="50">
        <v>6</v>
      </c>
      <c r="G28" s="193"/>
      <c r="H28" s="187"/>
      <c r="I28" s="193"/>
      <c r="J28" s="194"/>
      <c r="K28" s="186"/>
      <c r="L28" s="187"/>
      <c r="M28" s="193"/>
      <c r="N28" s="187"/>
      <c r="O28" s="193"/>
      <c r="P28" s="187"/>
      <c r="Q28" s="193"/>
      <c r="R28" s="194"/>
    </row>
    <row r="29" spans="9:18" ht="11.25" customHeight="1">
      <c r="I29" s="24"/>
      <c r="K29" s="24"/>
      <c r="L29" s="24"/>
      <c r="M29" s="24"/>
      <c r="N29" s="24"/>
      <c r="O29" s="24"/>
      <c r="P29" s="24"/>
      <c r="Q29" s="24"/>
      <c r="R29" s="24"/>
    </row>
    <row r="32" ht="13.5">
      <c r="I32" s="79"/>
    </row>
  </sheetData>
  <sheetProtection selectLockedCells="1" selectUnlockedCells="1"/>
  <mergeCells count="124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O4:P4"/>
    <mergeCell ref="A6:B6"/>
    <mergeCell ref="A7:B7"/>
    <mergeCell ref="A8:B8"/>
    <mergeCell ref="I7:K8"/>
    <mergeCell ref="Q4:R4"/>
    <mergeCell ref="B1:G1"/>
    <mergeCell ref="K3:L3"/>
    <mergeCell ref="M3:Q3"/>
    <mergeCell ref="E4:F4"/>
    <mergeCell ref="G4:H4"/>
    <mergeCell ref="I4:J4"/>
    <mergeCell ref="K4:L4"/>
    <mergeCell ref="M4:N4"/>
  </mergeCells>
  <conditionalFormatting sqref="G7:H8">
    <cfRule type="cellIs" priority="14" dxfId="205" operator="greaterThan" stopIfTrue="1">
      <formula>0</formula>
    </cfRule>
  </conditionalFormatting>
  <conditionalFormatting sqref="F7:F8">
    <cfRule type="cellIs" priority="13" dxfId="205" operator="greaterThan" stopIfTrue="1">
      <formula>0</formula>
    </cfRule>
  </conditionalFormatting>
  <conditionalFormatting sqref="D7:E8">
    <cfRule type="cellIs" priority="12" dxfId="205" operator="greaterThan" stopIfTrue="1">
      <formula>0</formula>
    </cfRule>
  </conditionalFormatting>
  <conditionalFormatting sqref="C7:C8">
    <cfRule type="cellIs" priority="11" dxfId="205" operator="greaterThan" stopIfTrue="1">
      <formula>0</formula>
    </cfRule>
  </conditionalFormatting>
  <conditionalFormatting sqref="A20:B20 R20 R7">
    <cfRule type="expression" priority="8" dxfId="205" stopIfTrue="1">
      <formula>$R7&gt;$R8</formula>
    </cfRule>
  </conditionalFormatting>
  <conditionalFormatting sqref="J20:K21">
    <cfRule type="cellIs" priority="2" dxfId="205" operator="greaterThan" stopIfTrue="1">
      <formula>0</formula>
    </cfRule>
  </conditionalFormatting>
  <conditionalFormatting sqref="L20:L21">
    <cfRule type="cellIs" priority="1" dxfId="205" operator="greaterThan" stopIfTrue="1">
      <formula>0</formula>
    </cfRule>
  </conditionalFormatting>
  <conditionalFormatting sqref="I20:I21">
    <cfRule type="cellIs" priority="3" dxfId="205" operator="greaterThan" stopIfTrue="1">
      <formula>0</formula>
    </cfRule>
  </conditionalFormatting>
  <conditionalFormatting sqref="C20:C21">
    <cfRule type="cellIs" priority="4" dxfId="205" operator="greaterThan" stopIfTrue="1">
      <formula>0</formula>
    </cfRule>
  </conditionalFormatting>
  <conditionalFormatting sqref="D20:E21">
    <cfRule type="cellIs" priority="5" dxfId="205" operator="greaterThan" stopIfTrue="1">
      <formula>0</formula>
    </cfRule>
  </conditionalFormatting>
  <conditionalFormatting sqref="F20:F21">
    <cfRule type="cellIs" priority="6" dxfId="205" operator="greaterThan" stopIfTrue="1">
      <formula>0</formula>
    </cfRule>
  </conditionalFormatting>
  <conditionalFormatting sqref="G20:H21">
    <cfRule type="cellIs" priority="7" dxfId="205" operator="greaterThan" stopIfTrue="1">
      <formula>0</formula>
    </cfRule>
  </conditionalFormatting>
  <conditionalFormatting sqref="A7:B7">
    <cfRule type="expression" priority="17" dxfId="205" stopIfTrue="1">
      <formula>$R7&gt;$R8</formula>
    </cfRule>
  </conditionalFormatting>
  <conditionalFormatting sqref="A8:B8">
    <cfRule type="expression" priority="18" dxfId="205" stopIfTrue="1">
      <formula>$R7&lt;$R8</formula>
    </cfRule>
  </conditionalFormatting>
  <conditionalFormatting sqref="A21:B21">
    <cfRule type="expression" priority="9" dxfId="205" stopIfTrue="1">
      <formula>$R20&lt;$R21</formula>
    </cfRule>
  </conditionalFormatting>
  <conditionalFormatting sqref="A23:B23 A10:B10">
    <cfRule type="expression" priority="111" dxfId="205" stopIfTrue="1">
      <formula>$R7&gt;$R8</formula>
    </cfRule>
  </conditionalFormatting>
  <conditionalFormatting sqref="A25:B25 A12:B12">
    <cfRule type="expression" priority="112" dxfId="205" stopIfTrue="1">
      <formula>'9.12高砂'!#REF!&gt;$R9</formula>
    </cfRule>
  </conditionalFormatting>
  <conditionalFormatting sqref="A24:B24 A11:B11">
    <cfRule type="expression" priority="113" dxfId="205" stopIfTrue="1">
      <formula>$R8&gt;'9.12高砂'!#REF!</formula>
    </cfRule>
  </conditionalFormatting>
  <conditionalFormatting sqref="A26:B26 A13:B13">
    <cfRule type="expression" priority="114" dxfId="205" stopIfTrue="1">
      <formula>$R7&lt;$R8</formula>
    </cfRule>
  </conditionalFormatting>
  <conditionalFormatting sqref="A28:B28 A15:B15">
    <cfRule type="expression" priority="115" dxfId="205" stopIfTrue="1">
      <formula>'9.12高砂'!#REF!&lt;$R9</formula>
    </cfRule>
  </conditionalFormatting>
  <conditionalFormatting sqref="A27:B27 A14:B14">
    <cfRule type="expression" priority="116" dxfId="205" stopIfTrue="1">
      <formula>$R8&lt;'9.12高砂'!#REF!</formula>
    </cfRule>
  </conditionalFormatting>
  <conditionalFormatting sqref="R21 R8">
    <cfRule type="expression" priority="118" dxfId="205" stopIfTrue="1">
      <formula>$R8&gt;'9.12高砂'!#REF!</formula>
    </cfRule>
  </conditionalFormatting>
  <dataValidations count="6">
    <dataValidation type="list" allowBlank="1" showInputMessage="1" showErrorMessage="1" sqref="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C20:Q21 I4:J4 I17:J17 M17:N17 M4:N4 C7:H8 L7:Q8"/>
    <dataValidation allowBlank="1" showErrorMessage="1" sqref="I7">
      <formula1>0</formula1>
      <formula2>0</formula2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ErrorMessage="1" sqref="I1 M1 O1"/>
  </dataValidations>
  <printOptions/>
  <pageMargins left="0.5798611111111112" right="0.22013888888888888" top="0.2902777777777778" bottom="0.20972222222222223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10" t="s">
        <v>228</v>
      </c>
      <c r="B1" s="135" t="s">
        <v>4</v>
      </c>
      <c r="C1" s="135"/>
      <c r="D1" s="135"/>
      <c r="E1" s="135"/>
      <c r="F1" s="135"/>
      <c r="G1" s="135"/>
      <c r="H1" s="53" t="s">
        <v>5</v>
      </c>
      <c r="I1" s="54">
        <v>3</v>
      </c>
      <c r="J1" s="55" t="s">
        <v>6</v>
      </c>
      <c r="K1" s="56">
        <v>2021</v>
      </c>
      <c r="L1" s="57" t="s">
        <v>7</v>
      </c>
      <c r="M1" s="58">
        <v>9</v>
      </c>
      <c r="N1" s="57" t="s">
        <v>0</v>
      </c>
      <c r="O1" s="58">
        <v>13</v>
      </c>
      <c r="P1" s="53" t="s">
        <v>8</v>
      </c>
      <c r="Q1" s="59" t="s">
        <v>0</v>
      </c>
      <c r="R1" s="60" t="s">
        <v>9</v>
      </c>
    </row>
    <row r="2" ht="5.25" customHeight="1"/>
    <row r="3" spans="1:18" ht="18.75" customHeight="1">
      <c r="A3" s="39" t="s">
        <v>51</v>
      </c>
      <c r="K3" s="133" t="s">
        <v>10</v>
      </c>
      <c r="L3" s="133"/>
      <c r="M3" s="136" t="s">
        <v>52</v>
      </c>
      <c r="N3" s="136"/>
      <c r="O3" s="136"/>
      <c r="P3" s="136"/>
      <c r="Q3" s="136"/>
      <c r="R3" s="61" t="s">
        <v>11</v>
      </c>
    </row>
    <row r="4" spans="1:20" s="42" customFormat="1" ht="18.75" customHeight="1">
      <c r="A4" s="40"/>
      <c r="B4" s="13">
        <v>1</v>
      </c>
      <c r="C4" s="14" t="s">
        <v>1</v>
      </c>
      <c r="D4" s="1"/>
      <c r="E4" s="95" t="s">
        <v>2</v>
      </c>
      <c r="F4" s="95"/>
      <c r="G4" s="93" t="s">
        <v>12</v>
      </c>
      <c r="H4" s="93"/>
      <c r="I4" s="96">
        <v>0.5777777777777777</v>
      </c>
      <c r="J4" s="96"/>
      <c r="K4" s="93" t="s">
        <v>13</v>
      </c>
      <c r="L4" s="93"/>
      <c r="M4" s="96">
        <v>0.6534722222222222</v>
      </c>
      <c r="N4" s="96"/>
      <c r="O4" s="93" t="s">
        <v>14</v>
      </c>
      <c r="P4" s="93"/>
      <c r="Q4" s="94">
        <f>SUM(M4-I4)</f>
        <v>0.07569444444444451</v>
      </c>
      <c r="R4" s="94"/>
      <c r="T4" s="43"/>
    </row>
    <row r="5" spans="8:18" ht="7.5" customHeight="1">
      <c r="H5" s="79"/>
      <c r="I5" s="79"/>
      <c r="J5" s="78"/>
      <c r="K5" s="79"/>
      <c r="L5" s="79"/>
      <c r="M5" s="78"/>
      <c r="N5" s="78"/>
      <c r="O5" s="79"/>
      <c r="P5" s="79"/>
      <c r="Q5" s="78"/>
      <c r="R5" s="78"/>
    </row>
    <row r="6" spans="1:18" ht="21" customHeight="1">
      <c r="A6" s="124" t="s">
        <v>27</v>
      </c>
      <c r="B6" s="125"/>
      <c r="C6" s="5" t="s">
        <v>28</v>
      </c>
      <c r="D6" s="6" t="s">
        <v>29</v>
      </c>
      <c r="E6" s="7" t="s">
        <v>30</v>
      </c>
      <c r="F6" s="5" t="s">
        <v>31</v>
      </c>
      <c r="G6" s="6" t="s">
        <v>32</v>
      </c>
      <c r="H6" s="25" t="s">
        <v>34</v>
      </c>
      <c r="I6" s="5" t="s">
        <v>35</v>
      </c>
      <c r="J6" s="6" t="s">
        <v>36</v>
      </c>
      <c r="K6" s="25" t="s">
        <v>37</v>
      </c>
      <c r="L6" s="66" t="s">
        <v>55</v>
      </c>
      <c r="M6" s="67" t="s">
        <v>56</v>
      </c>
      <c r="N6" s="76" t="s">
        <v>57</v>
      </c>
      <c r="O6" s="66" t="s">
        <v>58</v>
      </c>
      <c r="P6" s="67" t="s">
        <v>59</v>
      </c>
      <c r="Q6" s="76" t="s">
        <v>60</v>
      </c>
      <c r="R6" s="44" t="s">
        <v>33</v>
      </c>
    </row>
    <row r="7" spans="1:18" ht="27.75" customHeight="1">
      <c r="A7" s="99" t="s">
        <v>176</v>
      </c>
      <c r="B7" s="100"/>
      <c r="C7" s="15">
        <v>0</v>
      </c>
      <c r="D7" s="16">
        <v>1</v>
      </c>
      <c r="E7" s="17">
        <v>0</v>
      </c>
      <c r="F7" s="15">
        <v>0</v>
      </c>
      <c r="G7" s="16">
        <v>0</v>
      </c>
      <c r="H7" s="17">
        <v>1</v>
      </c>
      <c r="I7" s="15">
        <v>1</v>
      </c>
      <c r="J7" s="16">
        <v>0</v>
      </c>
      <c r="K7" s="17">
        <v>2</v>
      </c>
      <c r="L7" s="15"/>
      <c r="M7" s="19"/>
      <c r="N7" s="20"/>
      <c r="O7" s="18"/>
      <c r="P7" s="19"/>
      <c r="Q7" s="20"/>
      <c r="R7" s="68">
        <f>SUM(C7:Q7)</f>
        <v>5</v>
      </c>
    </row>
    <row r="8" spans="1:18" ht="27.75" customHeight="1">
      <c r="A8" s="99" t="s">
        <v>177</v>
      </c>
      <c r="B8" s="100"/>
      <c r="C8" s="15">
        <v>0</v>
      </c>
      <c r="D8" s="16">
        <v>0</v>
      </c>
      <c r="E8" s="17">
        <v>0</v>
      </c>
      <c r="F8" s="15">
        <v>0</v>
      </c>
      <c r="G8" s="19">
        <v>0</v>
      </c>
      <c r="H8" s="17">
        <v>0</v>
      </c>
      <c r="I8" s="15">
        <v>1</v>
      </c>
      <c r="J8" s="16">
        <v>1</v>
      </c>
      <c r="K8" s="17">
        <v>0</v>
      </c>
      <c r="L8" s="15"/>
      <c r="M8" s="19"/>
      <c r="N8" s="20"/>
      <c r="O8" s="18"/>
      <c r="P8" s="19"/>
      <c r="Q8" s="20"/>
      <c r="R8" s="68">
        <f>SUM(C8:Q8)</f>
        <v>2</v>
      </c>
    </row>
    <row r="9" spans="1:18" ht="21" customHeight="1">
      <c r="A9" s="97" t="s">
        <v>27</v>
      </c>
      <c r="B9" s="98"/>
      <c r="C9" s="101" t="s">
        <v>15</v>
      </c>
      <c r="D9" s="102"/>
      <c r="E9" s="102"/>
      <c r="F9" s="102"/>
      <c r="G9" s="102"/>
      <c r="H9" s="103"/>
      <c r="I9" s="104" t="s">
        <v>16</v>
      </c>
      <c r="J9" s="105"/>
      <c r="K9" s="101" t="s">
        <v>17</v>
      </c>
      <c r="L9" s="103"/>
      <c r="M9" s="104" t="s">
        <v>18</v>
      </c>
      <c r="N9" s="103"/>
      <c r="O9" s="104" t="s">
        <v>19</v>
      </c>
      <c r="P9" s="102"/>
      <c r="Q9" s="102"/>
      <c r="R9" s="105"/>
    </row>
    <row r="10" spans="1:18" ht="16.5" customHeight="1">
      <c r="A10" s="106" t="str">
        <f>A7</f>
        <v>西宮東</v>
      </c>
      <c r="B10" s="107"/>
      <c r="C10" s="45" t="s">
        <v>173</v>
      </c>
      <c r="D10" s="189" t="s">
        <v>178</v>
      </c>
      <c r="E10" s="190"/>
      <c r="F10" s="46">
        <v>4</v>
      </c>
      <c r="G10" s="189"/>
      <c r="H10" s="190"/>
      <c r="I10" s="189" t="s">
        <v>179</v>
      </c>
      <c r="J10" s="191"/>
      <c r="K10" s="192"/>
      <c r="L10" s="190"/>
      <c r="M10" s="189" t="s">
        <v>180</v>
      </c>
      <c r="N10" s="190"/>
      <c r="O10" s="189" t="s">
        <v>181</v>
      </c>
      <c r="P10" s="190"/>
      <c r="Q10" s="189"/>
      <c r="R10" s="191"/>
    </row>
    <row r="11" spans="1:18" ht="16.5" customHeight="1">
      <c r="A11" s="108"/>
      <c r="B11" s="109"/>
      <c r="C11" s="47">
        <v>2</v>
      </c>
      <c r="D11" s="188" t="s">
        <v>82</v>
      </c>
      <c r="E11" s="195"/>
      <c r="F11" s="48">
        <v>5</v>
      </c>
      <c r="G11" s="188"/>
      <c r="H11" s="195"/>
      <c r="I11" s="188"/>
      <c r="J11" s="180"/>
      <c r="K11" s="181"/>
      <c r="L11" s="195"/>
      <c r="M11" s="188"/>
      <c r="N11" s="195"/>
      <c r="O11" s="188"/>
      <c r="P11" s="195"/>
      <c r="Q11" s="188"/>
      <c r="R11" s="180"/>
    </row>
    <row r="12" spans="1:18" ht="16.5" customHeight="1">
      <c r="A12" s="110"/>
      <c r="B12" s="111"/>
      <c r="C12" s="49">
        <v>3</v>
      </c>
      <c r="D12" s="193"/>
      <c r="E12" s="187"/>
      <c r="F12" s="50">
        <v>6</v>
      </c>
      <c r="G12" s="193"/>
      <c r="H12" s="187"/>
      <c r="I12" s="193"/>
      <c r="J12" s="194"/>
      <c r="K12" s="186"/>
      <c r="L12" s="187"/>
      <c r="M12" s="193"/>
      <c r="N12" s="187"/>
      <c r="O12" s="193"/>
      <c r="P12" s="187"/>
      <c r="Q12" s="193"/>
      <c r="R12" s="194"/>
    </row>
    <row r="13" spans="1:18" ht="16.5" customHeight="1">
      <c r="A13" s="106" t="str">
        <f>A8</f>
        <v>北条</v>
      </c>
      <c r="B13" s="107"/>
      <c r="C13" s="45" t="s">
        <v>20</v>
      </c>
      <c r="D13" s="189" t="s">
        <v>62</v>
      </c>
      <c r="E13" s="190"/>
      <c r="F13" s="46">
        <v>4</v>
      </c>
      <c r="G13" s="189"/>
      <c r="H13" s="190"/>
      <c r="I13" s="189" t="s">
        <v>157</v>
      </c>
      <c r="J13" s="191"/>
      <c r="K13" s="192"/>
      <c r="L13" s="190"/>
      <c r="M13" s="189"/>
      <c r="N13" s="190"/>
      <c r="O13" s="189" t="s">
        <v>182</v>
      </c>
      <c r="P13" s="190"/>
      <c r="Q13" s="189"/>
      <c r="R13" s="191"/>
    </row>
    <row r="14" spans="1:18" ht="16.5" customHeight="1">
      <c r="A14" s="108"/>
      <c r="B14" s="109"/>
      <c r="C14" s="47">
        <v>2</v>
      </c>
      <c r="D14" s="188"/>
      <c r="E14" s="195"/>
      <c r="F14" s="48">
        <v>5</v>
      </c>
      <c r="G14" s="188"/>
      <c r="H14" s="195"/>
      <c r="I14" s="188"/>
      <c r="J14" s="180"/>
      <c r="K14" s="181"/>
      <c r="L14" s="195"/>
      <c r="M14" s="188"/>
      <c r="N14" s="195"/>
      <c r="O14" s="188" t="s">
        <v>158</v>
      </c>
      <c r="P14" s="195"/>
      <c r="Q14" s="188"/>
      <c r="R14" s="180"/>
    </row>
    <row r="15" spans="1:18" ht="16.5" customHeight="1">
      <c r="A15" s="110"/>
      <c r="B15" s="111"/>
      <c r="C15" s="49">
        <v>3</v>
      </c>
      <c r="D15" s="193"/>
      <c r="E15" s="187"/>
      <c r="F15" s="50">
        <v>6</v>
      </c>
      <c r="G15" s="193"/>
      <c r="H15" s="187"/>
      <c r="I15" s="193"/>
      <c r="J15" s="194"/>
      <c r="K15" s="186"/>
      <c r="L15" s="187"/>
      <c r="M15" s="193"/>
      <c r="N15" s="187"/>
      <c r="O15" s="193" t="s">
        <v>183</v>
      </c>
      <c r="P15" s="187"/>
      <c r="Q15" s="193"/>
      <c r="R15" s="194"/>
    </row>
    <row r="16" spans="9:18" ht="11.25" customHeight="1">
      <c r="I16" s="24"/>
      <c r="K16" s="24"/>
      <c r="L16" s="24"/>
      <c r="M16" s="24"/>
      <c r="N16" s="24"/>
      <c r="O16" s="24"/>
      <c r="P16" s="24"/>
      <c r="Q16" s="24"/>
      <c r="R16" s="24"/>
    </row>
    <row r="19" ht="13.5">
      <c r="I19" s="79"/>
    </row>
  </sheetData>
  <sheetProtection selectLockedCells="1" selectUnlockedCells="1"/>
  <mergeCells count="63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D15:E15"/>
    <mergeCell ref="G15:H15"/>
  </mergeCells>
  <conditionalFormatting sqref="A7:B7 R7">
    <cfRule type="expression" priority="8" dxfId="205" stopIfTrue="1">
      <formula>$R7&gt;$R8</formula>
    </cfRule>
  </conditionalFormatting>
  <conditionalFormatting sqref="J7:K8">
    <cfRule type="cellIs" priority="2" dxfId="205" operator="greaterThan" stopIfTrue="1">
      <formula>0</formula>
    </cfRule>
  </conditionalFormatting>
  <conditionalFormatting sqref="L7:L8">
    <cfRule type="cellIs" priority="1" dxfId="205" operator="greaterThan" stopIfTrue="1">
      <formula>0</formula>
    </cfRule>
  </conditionalFormatting>
  <conditionalFormatting sqref="I7:I8">
    <cfRule type="cellIs" priority="3" dxfId="205" operator="greaterThan" stopIfTrue="1">
      <formula>0</formula>
    </cfRule>
  </conditionalFormatting>
  <conditionalFormatting sqref="C7:C8">
    <cfRule type="cellIs" priority="4" dxfId="205" operator="greaterThan" stopIfTrue="1">
      <formula>0</formula>
    </cfRule>
  </conditionalFormatting>
  <conditionalFormatting sqref="D7:E8">
    <cfRule type="cellIs" priority="5" dxfId="205" operator="greaterThan" stopIfTrue="1">
      <formula>0</formula>
    </cfRule>
  </conditionalFormatting>
  <conditionalFormatting sqref="F7:F8">
    <cfRule type="cellIs" priority="6" dxfId="205" operator="greaterThan" stopIfTrue="1">
      <formula>0</formula>
    </cfRule>
  </conditionalFormatting>
  <conditionalFormatting sqref="A8:B8">
    <cfRule type="expression" priority="9" dxfId="205" stopIfTrue="1">
      <formula>$R7&lt;$R8</formula>
    </cfRule>
  </conditionalFormatting>
  <conditionalFormatting sqref="G7:H8">
    <cfRule type="cellIs" priority="7" dxfId="205" operator="greaterThan" stopIfTrue="1">
      <formula>0</formula>
    </cfRule>
  </conditionalFormatting>
  <conditionalFormatting sqref="A10:B10">
    <cfRule type="expression" priority="103" dxfId="205" stopIfTrue="1">
      <formula>$R7&gt;$R8</formula>
    </cfRule>
  </conditionalFormatting>
  <conditionalFormatting sqref="A12:B12">
    <cfRule type="expression" priority="104" dxfId="205" stopIfTrue="1">
      <formula>'9.13高砂'!#REF!&gt;$R9</formula>
    </cfRule>
  </conditionalFormatting>
  <conditionalFormatting sqref="A11:B11">
    <cfRule type="expression" priority="105" dxfId="205" stopIfTrue="1">
      <formula>$R8&gt;'9.13高砂'!#REF!</formula>
    </cfRule>
  </conditionalFormatting>
  <conditionalFormatting sqref="A13:B13">
    <cfRule type="expression" priority="106" dxfId="205" stopIfTrue="1">
      <formula>$R7&lt;$R8</formula>
    </cfRule>
  </conditionalFormatting>
  <conditionalFormatting sqref="A15:B15">
    <cfRule type="expression" priority="107" dxfId="205" stopIfTrue="1">
      <formula>'9.13高砂'!#REF!&lt;$R9</formula>
    </cfRule>
  </conditionalFormatting>
  <conditionalFormatting sqref="A14:B14">
    <cfRule type="expression" priority="108" dxfId="205" stopIfTrue="1">
      <formula>$R8&lt;'9.13高砂'!#REF!</formula>
    </cfRule>
  </conditionalFormatting>
  <conditionalFormatting sqref="R8">
    <cfRule type="expression" priority="110" dxfId="205" stopIfTrue="1">
      <formula>$R8&gt;'9.13高砂'!#REF!</formula>
    </cfRule>
  </conditionalFormatting>
  <dataValidations count="4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InputMessage="1" showErrorMessage="1" imeMode="halfAlpha" sqref="I4:J4 C7:Q8 M4:N4"/>
    <dataValidation type="list" allowBlank="1" showInputMessage="1" showErrorMessage="1" sqref="C4">
      <formula1>"回戦,戦,勝戦"</formula1>
    </dataValidation>
    <dataValidation allowBlank="1" showErrorMessage="1" sqref="I1 M1 O1"/>
  </dataValidations>
  <printOptions/>
  <pageMargins left="0.5798611111111112" right="0.22013888888888888" top="0.2902777777777778" bottom="0.20972222222222223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T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8" customWidth="1"/>
    <col min="2" max="2" width="6.25390625" style="8" customWidth="1"/>
    <col min="3" max="11" width="4.875" style="8" customWidth="1"/>
    <col min="12" max="12" width="5.00390625" style="8" customWidth="1"/>
    <col min="13" max="17" width="4.875" style="8" customWidth="1"/>
    <col min="18" max="18" width="5.00390625" style="8" customWidth="1"/>
    <col min="19" max="16384" width="9.00390625" style="8" customWidth="1"/>
  </cols>
  <sheetData>
    <row r="1" spans="1:18" s="30" customFormat="1" ht="27" customHeight="1">
      <c r="A1" s="10" t="s">
        <v>228</v>
      </c>
      <c r="B1" s="135" t="s">
        <v>4</v>
      </c>
      <c r="C1" s="135"/>
      <c r="D1" s="135"/>
      <c r="E1" s="135"/>
      <c r="F1" s="135"/>
      <c r="G1" s="135"/>
      <c r="H1" s="34" t="s">
        <v>5</v>
      </c>
      <c r="I1" s="27">
        <v>1</v>
      </c>
      <c r="J1" s="35" t="s">
        <v>6</v>
      </c>
      <c r="K1" s="36">
        <v>2021</v>
      </c>
      <c r="L1" s="37" t="s">
        <v>7</v>
      </c>
      <c r="M1" s="28">
        <v>9</v>
      </c>
      <c r="N1" s="37" t="s">
        <v>0</v>
      </c>
      <c r="O1" s="28">
        <v>11</v>
      </c>
      <c r="P1" s="34" t="s">
        <v>8</v>
      </c>
      <c r="Q1" s="29" t="s">
        <v>3</v>
      </c>
      <c r="R1" s="38" t="s">
        <v>9</v>
      </c>
    </row>
    <row r="2" ht="5.25" customHeight="1"/>
    <row r="3" spans="1:18" ht="18.75" customHeight="1">
      <c r="A3" s="62" t="s">
        <v>65</v>
      </c>
      <c r="H3" s="133" t="s">
        <v>10</v>
      </c>
      <c r="I3" s="133"/>
      <c r="J3" s="136" t="s">
        <v>44</v>
      </c>
      <c r="K3" s="136"/>
      <c r="L3" s="136"/>
      <c r="M3" s="136"/>
      <c r="N3" s="136"/>
      <c r="O3" s="136"/>
      <c r="P3" s="136"/>
      <c r="Q3" s="136"/>
      <c r="R3" s="69" t="s">
        <v>11</v>
      </c>
    </row>
    <row r="4" spans="1:20" s="42" customFormat="1" ht="18.75" customHeight="1">
      <c r="A4" s="40"/>
      <c r="B4" s="13">
        <v>1</v>
      </c>
      <c r="C4" s="14" t="s">
        <v>1</v>
      </c>
      <c r="D4" s="8"/>
      <c r="E4" s="95" t="s">
        <v>2</v>
      </c>
      <c r="F4" s="95"/>
      <c r="G4" s="93" t="s">
        <v>45</v>
      </c>
      <c r="H4" s="93"/>
      <c r="I4" s="96">
        <v>0.5201388888888888</v>
      </c>
      <c r="J4" s="96"/>
      <c r="K4" s="93" t="s">
        <v>46</v>
      </c>
      <c r="L4" s="93"/>
      <c r="M4" s="96">
        <v>0.6159722222222223</v>
      </c>
      <c r="N4" s="96"/>
      <c r="O4" s="93" t="s">
        <v>47</v>
      </c>
      <c r="P4" s="93"/>
      <c r="Q4" s="94">
        <f>SUM(M4-I4)</f>
        <v>0.09583333333333344</v>
      </c>
      <c r="R4" s="94"/>
      <c r="T4" s="43"/>
    </row>
    <row r="5" spans="8:18" ht="7.5" customHeight="1">
      <c r="H5" s="77"/>
      <c r="I5" s="77"/>
      <c r="J5" s="78"/>
      <c r="K5" s="77"/>
      <c r="L5" s="77"/>
      <c r="M5" s="78"/>
      <c r="N5" s="78"/>
      <c r="O5" s="77"/>
      <c r="P5" s="77"/>
      <c r="Q5" s="78"/>
      <c r="R5" s="78"/>
    </row>
    <row r="6" spans="1:18" ht="21" customHeight="1">
      <c r="A6" s="124" t="s">
        <v>27</v>
      </c>
      <c r="B6" s="125"/>
      <c r="C6" s="5" t="s">
        <v>28</v>
      </c>
      <c r="D6" s="6" t="s">
        <v>29</v>
      </c>
      <c r="E6" s="7" t="s">
        <v>30</v>
      </c>
      <c r="F6" s="5" t="s">
        <v>31</v>
      </c>
      <c r="G6" s="6" t="s">
        <v>32</v>
      </c>
      <c r="H6" s="25" t="s">
        <v>34</v>
      </c>
      <c r="I6" s="5" t="s">
        <v>35</v>
      </c>
      <c r="J6" s="6" t="s">
        <v>36</v>
      </c>
      <c r="K6" s="25" t="s">
        <v>37</v>
      </c>
      <c r="L6" s="66" t="s">
        <v>21</v>
      </c>
      <c r="M6" s="67" t="s">
        <v>22</v>
      </c>
      <c r="N6" s="76" t="s">
        <v>23</v>
      </c>
      <c r="O6" s="66" t="s">
        <v>24</v>
      </c>
      <c r="P6" s="67" t="s">
        <v>25</v>
      </c>
      <c r="Q6" s="76" t="s">
        <v>26</v>
      </c>
      <c r="R6" s="44" t="s">
        <v>33</v>
      </c>
    </row>
    <row r="7" spans="1:18" ht="27.75" customHeight="1">
      <c r="A7" s="99" t="s">
        <v>184</v>
      </c>
      <c r="B7" s="100"/>
      <c r="C7" s="15">
        <v>0</v>
      </c>
      <c r="D7" s="16">
        <v>0</v>
      </c>
      <c r="E7" s="17">
        <v>0</v>
      </c>
      <c r="F7" s="15">
        <v>0</v>
      </c>
      <c r="G7" s="16">
        <v>1</v>
      </c>
      <c r="H7" s="17">
        <v>3</v>
      </c>
      <c r="I7" s="15">
        <v>0</v>
      </c>
      <c r="J7" s="16">
        <v>1</v>
      </c>
      <c r="K7" s="17">
        <v>1</v>
      </c>
      <c r="L7" s="15"/>
      <c r="M7" s="19"/>
      <c r="N7" s="20"/>
      <c r="O7" s="18"/>
      <c r="P7" s="19"/>
      <c r="Q7" s="20"/>
      <c r="R7" s="68">
        <f>SUM(C7:Q7)</f>
        <v>6</v>
      </c>
    </row>
    <row r="8" spans="1:18" ht="27.75" customHeight="1">
      <c r="A8" s="99" t="s">
        <v>185</v>
      </c>
      <c r="B8" s="100"/>
      <c r="C8" s="15">
        <v>2</v>
      </c>
      <c r="D8" s="16">
        <v>0</v>
      </c>
      <c r="E8" s="17">
        <v>0</v>
      </c>
      <c r="F8" s="15">
        <v>0</v>
      </c>
      <c r="G8" s="19">
        <v>0</v>
      </c>
      <c r="H8" s="17">
        <v>0</v>
      </c>
      <c r="I8" s="15">
        <v>1</v>
      </c>
      <c r="J8" s="16">
        <v>0</v>
      </c>
      <c r="K8" s="17">
        <v>1</v>
      </c>
      <c r="L8" s="15"/>
      <c r="M8" s="19"/>
      <c r="N8" s="20"/>
      <c r="O8" s="18"/>
      <c r="P8" s="19"/>
      <c r="Q8" s="20"/>
      <c r="R8" s="68">
        <f>SUM(C8:Q8)</f>
        <v>4</v>
      </c>
    </row>
    <row r="9" spans="1:18" ht="21" customHeight="1">
      <c r="A9" s="97" t="s">
        <v>27</v>
      </c>
      <c r="B9" s="98"/>
      <c r="C9" s="101" t="s">
        <v>15</v>
      </c>
      <c r="D9" s="102"/>
      <c r="E9" s="102"/>
      <c r="F9" s="102"/>
      <c r="G9" s="102"/>
      <c r="H9" s="103"/>
      <c r="I9" s="104" t="s">
        <v>16</v>
      </c>
      <c r="J9" s="105"/>
      <c r="K9" s="101" t="s">
        <v>17</v>
      </c>
      <c r="L9" s="103"/>
      <c r="M9" s="104" t="s">
        <v>18</v>
      </c>
      <c r="N9" s="103"/>
      <c r="O9" s="104" t="s">
        <v>19</v>
      </c>
      <c r="P9" s="102"/>
      <c r="Q9" s="102"/>
      <c r="R9" s="105"/>
    </row>
    <row r="10" spans="1:18" ht="16.5" customHeight="1">
      <c r="A10" s="106" t="str">
        <f>A7</f>
        <v>三田松聖</v>
      </c>
      <c r="B10" s="107"/>
      <c r="C10" s="45" t="s">
        <v>173</v>
      </c>
      <c r="D10" s="189" t="s">
        <v>186</v>
      </c>
      <c r="E10" s="190"/>
      <c r="F10" s="46">
        <v>4</v>
      </c>
      <c r="G10" s="189"/>
      <c r="H10" s="190"/>
      <c r="I10" s="189" t="s">
        <v>49</v>
      </c>
      <c r="J10" s="191"/>
      <c r="K10" s="192"/>
      <c r="L10" s="190"/>
      <c r="M10" s="189" t="s">
        <v>187</v>
      </c>
      <c r="N10" s="190"/>
      <c r="O10" s="189" t="s">
        <v>188</v>
      </c>
      <c r="P10" s="190"/>
      <c r="Q10" s="189"/>
      <c r="R10" s="191"/>
    </row>
    <row r="11" spans="1:18" ht="16.5" customHeight="1">
      <c r="A11" s="108"/>
      <c r="B11" s="109"/>
      <c r="C11" s="47">
        <v>2</v>
      </c>
      <c r="D11" s="188" t="s">
        <v>189</v>
      </c>
      <c r="E11" s="195"/>
      <c r="F11" s="48">
        <v>5</v>
      </c>
      <c r="G11" s="188"/>
      <c r="H11" s="195"/>
      <c r="I11" s="188"/>
      <c r="J11" s="180"/>
      <c r="K11" s="181"/>
      <c r="L11" s="195"/>
      <c r="M11" s="188" t="s">
        <v>190</v>
      </c>
      <c r="N11" s="195"/>
      <c r="O11" s="188"/>
      <c r="P11" s="195"/>
      <c r="Q11" s="188"/>
      <c r="R11" s="180"/>
    </row>
    <row r="12" spans="1:18" ht="16.5" customHeight="1">
      <c r="A12" s="110"/>
      <c r="B12" s="111"/>
      <c r="C12" s="49">
        <v>3</v>
      </c>
      <c r="D12" s="193"/>
      <c r="E12" s="187"/>
      <c r="F12" s="50">
        <v>6</v>
      </c>
      <c r="G12" s="193"/>
      <c r="H12" s="187"/>
      <c r="I12" s="193"/>
      <c r="J12" s="194"/>
      <c r="K12" s="186"/>
      <c r="L12" s="187"/>
      <c r="M12" s="193"/>
      <c r="N12" s="187"/>
      <c r="O12" s="193"/>
      <c r="P12" s="187"/>
      <c r="Q12" s="193"/>
      <c r="R12" s="194"/>
    </row>
    <row r="13" spans="1:18" ht="16.5" customHeight="1">
      <c r="A13" s="106" t="str">
        <f>A8</f>
        <v>飾磨工業</v>
      </c>
      <c r="B13" s="107"/>
      <c r="C13" s="45" t="s">
        <v>20</v>
      </c>
      <c r="D13" s="189" t="s">
        <v>191</v>
      </c>
      <c r="E13" s="190"/>
      <c r="F13" s="46">
        <v>4</v>
      </c>
      <c r="G13" s="189"/>
      <c r="H13" s="190"/>
      <c r="I13" s="189" t="s">
        <v>120</v>
      </c>
      <c r="J13" s="191"/>
      <c r="K13" s="192"/>
      <c r="L13" s="190"/>
      <c r="M13" s="189"/>
      <c r="N13" s="190"/>
      <c r="O13" s="189" t="s">
        <v>192</v>
      </c>
      <c r="P13" s="190"/>
      <c r="Q13" s="189"/>
      <c r="R13" s="191"/>
    </row>
    <row r="14" spans="1:18" ht="16.5" customHeight="1">
      <c r="A14" s="108"/>
      <c r="B14" s="109"/>
      <c r="C14" s="47">
        <v>2</v>
      </c>
      <c r="D14" s="188" t="s">
        <v>193</v>
      </c>
      <c r="E14" s="195"/>
      <c r="F14" s="48">
        <v>5</v>
      </c>
      <c r="G14" s="188"/>
      <c r="H14" s="195"/>
      <c r="I14" s="188"/>
      <c r="J14" s="180"/>
      <c r="K14" s="181"/>
      <c r="L14" s="195"/>
      <c r="M14" s="188"/>
      <c r="N14" s="195"/>
      <c r="O14" s="188" t="s">
        <v>191</v>
      </c>
      <c r="P14" s="195"/>
      <c r="Q14" s="188"/>
      <c r="R14" s="180"/>
    </row>
    <row r="15" spans="1:18" ht="16.5" customHeight="1">
      <c r="A15" s="110"/>
      <c r="B15" s="111"/>
      <c r="C15" s="49">
        <v>3</v>
      </c>
      <c r="D15" s="193"/>
      <c r="E15" s="187"/>
      <c r="F15" s="50">
        <v>6</v>
      </c>
      <c r="G15" s="193"/>
      <c r="H15" s="187"/>
      <c r="I15" s="193"/>
      <c r="J15" s="194"/>
      <c r="K15" s="186"/>
      <c r="L15" s="187"/>
      <c r="M15" s="193"/>
      <c r="N15" s="187"/>
      <c r="O15" s="193"/>
      <c r="P15" s="187"/>
      <c r="Q15" s="193"/>
      <c r="R15" s="194"/>
    </row>
    <row r="16" spans="9:18" ht="11.25" customHeight="1">
      <c r="I16" s="24"/>
      <c r="K16" s="24"/>
      <c r="L16" s="24"/>
      <c r="M16" s="24"/>
      <c r="N16" s="24"/>
      <c r="O16" s="24"/>
      <c r="P16" s="24"/>
      <c r="Q16" s="24"/>
      <c r="R16" s="24"/>
    </row>
    <row r="17" ht="13.5">
      <c r="I17" s="77"/>
    </row>
  </sheetData>
  <sheetProtection/>
  <mergeCells count="63">
    <mergeCell ref="H3:I3"/>
    <mergeCell ref="J3:Q3"/>
    <mergeCell ref="B1:G1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D15:E15"/>
    <mergeCell ref="G15:H15"/>
  </mergeCells>
  <conditionalFormatting sqref="A7:B7 R7">
    <cfRule type="expression" priority="32" dxfId="205" stopIfTrue="1">
      <formula>$R7&gt;$R8</formula>
    </cfRule>
  </conditionalFormatting>
  <conditionalFormatting sqref="J7:K8">
    <cfRule type="cellIs" priority="26" dxfId="205" operator="greaterThan" stopIfTrue="1">
      <formula>0</formula>
    </cfRule>
  </conditionalFormatting>
  <conditionalFormatting sqref="L7:L8">
    <cfRule type="cellIs" priority="25" dxfId="205" operator="greaterThan" stopIfTrue="1">
      <formula>0</formula>
    </cfRule>
  </conditionalFormatting>
  <conditionalFormatting sqref="I7:I8">
    <cfRule type="cellIs" priority="27" dxfId="205" operator="greaterThan" stopIfTrue="1">
      <formula>0</formula>
    </cfRule>
  </conditionalFormatting>
  <conditionalFormatting sqref="C7:C8">
    <cfRule type="cellIs" priority="28" dxfId="205" operator="greaterThan" stopIfTrue="1">
      <formula>0</formula>
    </cfRule>
  </conditionalFormatting>
  <conditionalFormatting sqref="D7:E8">
    <cfRule type="cellIs" priority="29" dxfId="205" operator="greaterThan" stopIfTrue="1">
      <formula>0</formula>
    </cfRule>
  </conditionalFormatting>
  <conditionalFormatting sqref="F7:F8">
    <cfRule type="cellIs" priority="30" dxfId="205" operator="greaterThan" stopIfTrue="1">
      <formula>0</formula>
    </cfRule>
  </conditionalFormatting>
  <conditionalFormatting sqref="A8:B8">
    <cfRule type="expression" priority="33" dxfId="205" stopIfTrue="1">
      <formula>$R7&lt;$R8</formula>
    </cfRule>
  </conditionalFormatting>
  <conditionalFormatting sqref="G7:H8">
    <cfRule type="cellIs" priority="31" dxfId="205" operator="greaterThan" stopIfTrue="1">
      <formula>0</formula>
    </cfRule>
  </conditionalFormatting>
  <conditionalFormatting sqref="A10:B10">
    <cfRule type="expression" priority="95" dxfId="205" stopIfTrue="1">
      <formula>$R7&gt;$R8</formula>
    </cfRule>
  </conditionalFormatting>
  <conditionalFormatting sqref="A12:B12">
    <cfRule type="expression" priority="96" dxfId="205" stopIfTrue="1">
      <formula>'9.11淡路'!#REF!&gt;$R9</formula>
    </cfRule>
  </conditionalFormatting>
  <conditionalFormatting sqref="A11:B11">
    <cfRule type="expression" priority="97" dxfId="205" stopIfTrue="1">
      <formula>$R8&gt;'9.11淡路'!#REF!</formula>
    </cfRule>
  </conditionalFormatting>
  <conditionalFormatting sqref="A13:B13">
    <cfRule type="expression" priority="98" dxfId="205" stopIfTrue="1">
      <formula>$R7&lt;$R8</formula>
    </cfRule>
  </conditionalFormatting>
  <conditionalFormatting sqref="A15:B15">
    <cfRule type="expression" priority="99" dxfId="205" stopIfTrue="1">
      <formula>'9.11淡路'!#REF!&lt;$R9</formula>
    </cfRule>
  </conditionalFormatting>
  <conditionalFormatting sqref="A14:B14">
    <cfRule type="expression" priority="100" dxfId="205" stopIfTrue="1">
      <formula>$R8&lt;'9.11淡路'!#REF!</formula>
    </cfRule>
  </conditionalFormatting>
  <conditionalFormatting sqref="R8">
    <cfRule type="expression" priority="102" dxfId="205" stopIfTrue="1">
      <formula>$R8&gt;'9.11淡路'!#REF!</formula>
    </cfRule>
  </conditionalFormatting>
  <dataValidations count="5">
    <dataValidation type="list" allowBlank="1" showInputMessage="1" showErrorMessage="1" sqref="A4">
      <formula1>"（東兵庫）,（西兵庫）"</formula1>
    </dataValidation>
    <dataValidation type="list" allowBlank="1" showInputMessage="1" showErrorMessage="1" sqref="C4">
      <formula1>"回戦,戦,勝戦"</formula1>
    </dataValidation>
    <dataValidation allowBlank="1" showInputMessage="1" showErrorMessage="1" imeMode="halfAlpha" sqref="C7:Q8 I4:J4 M4:N4"/>
    <dataValidation allowBlank="1" showErrorMessage="1" sqref="I1 M1 O1">
      <formula1>0</formula1>
      <formula2>0</formula2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8" customWidth="1"/>
    <col min="2" max="2" width="6.25390625" style="8" customWidth="1"/>
    <col min="3" max="11" width="4.875" style="8" customWidth="1"/>
    <col min="12" max="12" width="5.00390625" style="8" customWidth="1"/>
    <col min="13" max="17" width="4.875" style="8" customWidth="1"/>
    <col min="18" max="18" width="5.00390625" style="8" customWidth="1"/>
    <col min="19" max="16384" width="9.00390625" style="8" customWidth="1"/>
  </cols>
  <sheetData>
    <row r="1" spans="1:18" s="30" customFormat="1" ht="27" customHeight="1">
      <c r="A1" s="10" t="s">
        <v>228</v>
      </c>
      <c r="B1" s="135" t="s">
        <v>4</v>
      </c>
      <c r="C1" s="135"/>
      <c r="D1" s="135"/>
      <c r="E1" s="135"/>
      <c r="F1" s="135"/>
      <c r="G1" s="135"/>
      <c r="H1" s="34" t="s">
        <v>5</v>
      </c>
      <c r="I1" s="27">
        <v>2</v>
      </c>
      <c r="J1" s="35" t="s">
        <v>6</v>
      </c>
      <c r="K1" s="36">
        <v>2021</v>
      </c>
      <c r="L1" s="37" t="s">
        <v>7</v>
      </c>
      <c r="M1" s="28">
        <v>9</v>
      </c>
      <c r="N1" s="37" t="s">
        <v>0</v>
      </c>
      <c r="O1" s="28">
        <v>12</v>
      </c>
      <c r="P1" s="34" t="s">
        <v>8</v>
      </c>
      <c r="Q1" s="29" t="s">
        <v>64</v>
      </c>
      <c r="R1" s="38" t="s">
        <v>9</v>
      </c>
    </row>
    <row r="2" ht="5.25" customHeight="1"/>
    <row r="3" spans="1:18" ht="18.75" customHeight="1">
      <c r="A3" s="62" t="s">
        <v>65</v>
      </c>
      <c r="H3" s="133" t="s">
        <v>10</v>
      </c>
      <c r="I3" s="133"/>
      <c r="J3" s="136" t="s">
        <v>44</v>
      </c>
      <c r="K3" s="136"/>
      <c r="L3" s="136"/>
      <c r="M3" s="136"/>
      <c r="N3" s="136"/>
      <c r="O3" s="136"/>
      <c r="P3" s="136"/>
      <c r="Q3" s="136"/>
      <c r="R3" s="69" t="s">
        <v>11</v>
      </c>
    </row>
    <row r="4" spans="1:20" s="42" customFormat="1" ht="18.75" customHeight="1">
      <c r="A4" s="40"/>
      <c r="B4" s="13">
        <v>1</v>
      </c>
      <c r="C4" s="14" t="s">
        <v>1</v>
      </c>
      <c r="D4" s="8"/>
      <c r="E4" s="95" t="s">
        <v>2</v>
      </c>
      <c r="F4" s="95"/>
      <c r="G4" s="93" t="s">
        <v>45</v>
      </c>
      <c r="H4" s="93"/>
      <c r="I4" s="96">
        <v>0.49652777777777773</v>
      </c>
      <c r="J4" s="96"/>
      <c r="K4" s="93" t="s">
        <v>46</v>
      </c>
      <c r="L4" s="93"/>
      <c r="M4" s="96">
        <v>0.5666666666666667</v>
      </c>
      <c r="N4" s="96"/>
      <c r="O4" s="93" t="s">
        <v>47</v>
      </c>
      <c r="P4" s="93"/>
      <c r="Q4" s="94">
        <f>SUM(M4-I4)</f>
        <v>0.07013888888888892</v>
      </c>
      <c r="R4" s="94"/>
      <c r="T4" s="43"/>
    </row>
    <row r="5" spans="8:18" ht="7.5" customHeight="1">
      <c r="H5" s="77"/>
      <c r="I5" s="77"/>
      <c r="J5" s="78"/>
      <c r="K5" s="77"/>
      <c r="L5" s="77"/>
      <c r="M5" s="78"/>
      <c r="N5" s="78"/>
      <c r="O5" s="77"/>
      <c r="P5" s="77"/>
      <c r="Q5" s="78"/>
      <c r="R5" s="78"/>
    </row>
    <row r="6" spans="1:18" ht="21" customHeight="1">
      <c r="A6" s="124" t="s">
        <v>27</v>
      </c>
      <c r="B6" s="125"/>
      <c r="C6" s="5" t="s">
        <v>28</v>
      </c>
      <c r="D6" s="6" t="s">
        <v>29</v>
      </c>
      <c r="E6" s="7" t="s">
        <v>30</v>
      </c>
      <c r="F6" s="5" t="s">
        <v>31</v>
      </c>
      <c r="G6" s="6" t="s">
        <v>32</v>
      </c>
      <c r="H6" s="25" t="s">
        <v>34</v>
      </c>
      <c r="I6" s="5" t="s">
        <v>35</v>
      </c>
      <c r="J6" s="6" t="s">
        <v>36</v>
      </c>
      <c r="K6" s="25" t="s">
        <v>37</v>
      </c>
      <c r="L6" s="66" t="s">
        <v>21</v>
      </c>
      <c r="M6" s="67" t="s">
        <v>22</v>
      </c>
      <c r="N6" s="76" t="s">
        <v>23</v>
      </c>
      <c r="O6" s="66" t="s">
        <v>24</v>
      </c>
      <c r="P6" s="67" t="s">
        <v>25</v>
      </c>
      <c r="Q6" s="76" t="s">
        <v>26</v>
      </c>
      <c r="R6" s="44" t="s">
        <v>33</v>
      </c>
    </row>
    <row r="7" spans="1:18" ht="27.75" customHeight="1">
      <c r="A7" s="99" t="s">
        <v>194</v>
      </c>
      <c r="B7" s="100"/>
      <c r="C7" s="15">
        <v>0</v>
      </c>
      <c r="D7" s="16">
        <v>0</v>
      </c>
      <c r="E7" s="17">
        <v>1</v>
      </c>
      <c r="F7" s="15">
        <v>0</v>
      </c>
      <c r="G7" s="16">
        <v>0</v>
      </c>
      <c r="H7" s="17">
        <v>0</v>
      </c>
      <c r="I7" s="15">
        <v>1</v>
      </c>
      <c r="J7" s="16">
        <v>0</v>
      </c>
      <c r="K7" s="17">
        <v>0</v>
      </c>
      <c r="L7" s="15"/>
      <c r="M7" s="19"/>
      <c r="N7" s="20"/>
      <c r="O7" s="18"/>
      <c r="P7" s="19"/>
      <c r="Q7" s="20"/>
      <c r="R7" s="68">
        <f>SUM(C7:Q7)</f>
        <v>2</v>
      </c>
    </row>
    <row r="8" spans="1:18" ht="27.75" customHeight="1">
      <c r="A8" s="99" t="s">
        <v>195</v>
      </c>
      <c r="B8" s="100"/>
      <c r="C8" s="15">
        <v>0</v>
      </c>
      <c r="D8" s="16">
        <v>0</v>
      </c>
      <c r="E8" s="17">
        <v>0</v>
      </c>
      <c r="F8" s="15">
        <v>0</v>
      </c>
      <c r="G8" s="19">
        <v>0</v>
      </c>
      <c r="H8" s="17">
        <v>2</v>
      </c>
      <c r="I8" s="15">
        <v>0</v>
      </c>
      <c r="J8" s="16">
        <v>1</v>
      </c>
      <c r="K8" s="17" t="s">
        <v>43</v>
      </c>
      <c r="L8" s="15"/>
      <c r="M8" s="19"/>
      <c r="N8" s="20"/>
      <c r="O8" s="18"/>
      <c r="P8" s="19"/>
      <c r="Q8" s="20"/>
      <c r="R8" s="68">
        <f>SUM(C8:Q8)</f>
        <v>3</v>
      </c>
    </row>
    <row r="9" spans="1:18" ht="21" customHeight="1">
      <c r="A9" s="97" t="s">
        <v>27</v>
      </c>
      <c r="B9" s="98"/>
      <c r="C9" s="101" t="s">
        <v>15</v>
      </c>
      <c r="D9" s="102"/>
      <c r="E9" s="102"/>
      <c r="F9" s="102"/>
      <c r="G9" s="102"/>
      <c r="H9" s="103"/>
      <c r="I9" s="104" t="s">
        <v>16</v>
      </c>
      <c r="J9" s="105"/>
      <c r="K9" s="101" t="s">
        <v>17</v>
      </c>
      <c r="L9" s="103"/>
      <c r="M9" s="104" t="s">
        <v>18</v>
      </c>
      <c r="N9" s="103"/>
      <c r="O9" s="104" t="s">
        <v>19</v>
      </c>
      <c r="P9" s="102"/>
      <c r="Q9" s="102"/>
      <c r="R9" s="105"/>
    </row>
    <row r="10" spans="1:18" ht="16.5" customHeight="1">
      <c r="A10" s="106" t="str">
        <f>A7</f>
        <v>北須磨</v>
      </c>
      <c r="B10" s="107"/>
      <c r="C10" s="45" t="s">
        <v>173</v>
      </c>
      <c r="D10" s="189" t="s">
        <v>196</v>
      </c>
      <c r="E10" s="190"/>
      <c r="F10" s="46">
        <v>4</v>
      </c>
      <c r="G10" s="189"/>
      <c r="H10" s="190"/>
      <c r="I10" s="189" t="s">
        <v>197</v>
      </c>
      <c r="J10" s="191"/>
      <c r="K10" s="192"/>
      <c r="L10" s="190"/>
      <c r="M10" s="189"/>
      <c r="N10" s="190"/>
      <c r="O10" s="189" t="s">
        <v>198</v>
      </c>
      <c r="P10" s="190"/>
      <c r="Q10" s="189"/>
      <c r="R10" s="191"/>
    </row>
    <row r="11" spans="1:18" ht="16.5" customHeight="1">
      <c r="A11" s="108"/>
      <c r="B11" s="109"/>
      <c r="C11" s="47">
        <v>2</v>
      </c>
      <c r="D11" s="188"/>
      <c r="E11" s="195"/>
      <c r="F11" s="48">
        <v>5</v>
      </c>
      <c r="G11" s="188"/>
      <c r="H11" s="195"/>
      <c r="I11" s="188"/>
      <c r="J11" s="180"/>
      <c r="K11" s="181"/>
      <c r="L11" s="195"/>
      <c r="M11" s="188"/>
      <c r="N11" s="195"/>
      <c r="O11" s="188"/>
      <c r="P11" s="195"/>
      <c r="Q11" s="188"/>
      <c r="R11" s="180"/>
    </row>
    <row r="12" spans="1:18" ht="16.5" customHeight="1">
      <c r="A12" s="110"/>
      <c r="B12" s="111"/>
      <c r="C12" s="49">
        <v>3</v>
      </c>
      <c r="D12" s="193"/>
      <c r="E12" s="187"/>
      <c r="F12" s="50">
        <v>6</v>
      </c>
      <c r="G12" s="193"/>
      <c r="H12" s="187"/>
      <c r="I12" s="193"/>
      <c r="J12" s="194"/>
      <c r="K12" s="186"/>
      <c r="L12" s="187"/>
      <c r="M12" s="193"/>
      <c r="N12" s="187"/>
      <c r="O12" s="193"/>
      <c r="P12" s="187"/>
      <c r="Q12" s="193"/>
      <c r="R12" s="194"/>
    </row>
    <row r="13" spans="1:18" ht="16.5" customHeight="1">
      <c r="A13" s="106" t="str">
        <f>A8</f>
        <v>豊岡総合</v>
      </c>
      <c r="B13" s="107"/>
      <c r="C13" s="45" t="s">
        <v>20</v>
      </c>
      <c r="D13" s="189" t="s">
        <v>199</v>
      </c>
      <c r="E13" s="190"/>
      <c r="F13" s="46">
        <v>4</v>
      </c>
      <c r="G13" s="189"/>
      <c r="H13" s="190"/>
      <c r="I13" s="189" t="s">
        <v>200</v>
      </c>
      <c r="J13" s="191"/>
      <c r="K13" s="192"/>
      <c r="L13" s="190"/>
      <c r="M13" s="189"/>
      <c r="N13" s="190"/>
      <c r="O13" s="189"/>
      <c r="P13" s="190"/>
      <c r="Q13" s="189"/>
      <c r="R13" s="191"/>
    </row>
    <row r="14" spans="1:18" ht="16.5" customHeight="1">
      <c r="A14" s="108"/>
      <c r="B14" s="109"/>
      <c r="C14" s="47">
        <v>2</v>
      </c>
      <c r="D14" s="188" t="s">
        <v>201</v>
      </c>
      <c r="E14" s="195"/>
      <c r="F14" s="48">
        <v>5</v>
      </c>
      <c r="G14" s="188"/>
      <c r="H14" s="195"/>
      <c r="I14" s="188" t="s">
        <v>202</v>
      </c>
      <c r="J14" s="180"/>
      <c r="K14" s="181"/>
      <c r="L14" s="195"/>
      <c r="M14" s="188"/>
      <c r="N14" s="195"/>
      <c r="O14" s="188"/>
      <c r="P14" s="195"/>
      <c r="Q14" s="188"/>
      <c r="R14" s="180"/>
    </row>
    <row r="15" spans="1:18" ht="16.5" customHeight="1">
      <c r="A15" s="110"/>
      <c r="B15" s="111"/>
      <c r="C15" s="49">
        <v>3</v>
      </c>
      <c r="D15" s="193"/>
      <c r="E15" s="187"/>
      <c r="F15" s="50">
        <v>6</v>
      </c>
      <c r="G15" s="193"/>
      <c r="H15" s="187"/>
      <c r="I15" s="193"/>
      <c r="J15" s="194"/>
      <c r="K15" s="186"/>
      <c r="L15" s="187"/>
      <c r="M15" s="193"/>
      <c r="N15" s="187"/>
      <c r="O15" s="193"/>
      <c r="P15" s="187"/>
      <c r="Q15" s="193"/>
      <c r="R15" s="194"/>
    </row>
    <row r="16" spans="9:18" ht="11.25" customHeight="1">
      <c r="I16" s="24"/>
      <c r="K16" s="24"/>
      <c r="L16" s="24"/>
      <c r="M16" s="24"/>
      <c r="N16" s="24"/>
      <c r="O16" s="24"/>
      <c r="P16" s="24"/>
      <c r="Q16" s="24"/>
      <c r="R16" s="24"/>
    </row>
    <row r="20" ht="13.5">
      <c r="I20" s="77"/>
    </row>
  </sheetData>
  <sheetProtection/>
  <mergeCells count="63">
    <mergeCell ref="Q15:R15"/>
    <mergeCell ref="D15:E15"/>
    <mergeCell ref="G15:H15"/>
    <mergeCell ref="I15:J15"/>
    <mergeCell ref="K15:L15"/>
    <mergeCell ref="M15:N15"/>
    <mergeCell ref="O15:P15"/>
    <mergeCell ref="Q13:R13"/>
    <mergeCell ref="Q14:R14"/>
    <mergeCell ref="D14:E14"/>
    <mergeCell ref="G14:H14"/>
    <mergeCell ref="I14:J14"/>
    <mergeCell ref="K14:L14"/>
    <mergeCell ref="M14:N14"/>
    <mergeCell ref="O14:P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B1:G1"/>
    <mergeCell ref="E4:F4"/>
    <mergeCell ref="G4:H4"/>
    <mergeCell ref="I4:J4"/>
    <mergeCell ref="K4:L4"/>
    <mergeCell ref="M4:N4"/>
    <mergeCell ref="H3:I3"/>
    <mergeCell ref="J3:Q3"/>
  </mergeCells>
  <conditionalFormatting sqref="A7:B7 R7">
    <cfRule type="expression" priority="8" dxfId="205" stopIfTrue="1">
      <formula>$R7&gt;$R8</formula>
    </cfRule>
  </conditionalFormatting>
  <conditionalFormatting sqref="J7:K8">
    <cfRule type="cellIs" priority="2" dxfId="205" operator="greaterThan" stopIfTrue="1">
      <formula>0</formula>
    </cfRule>
  </conditionalFormatting>
  <conditionalFormatting sqref="L7:L8">
    <cfRule type="cellIs" priority="1" dxfId="205" operator="greaterThan" stopIfTrue="1">
      <formula>0</formula>
    </cfRule>
  </conditionalFormatting>
  <conditionalFormatting sqref="I7:I8">
    <cfRule type="cellIs" priority="3" dxfId="205" operator="greaterThan" stopIfTrue="1">
      <formula>0</formula>
    </cfRule>
  </conditionalFormatting>
  <conditionalFormatting sqref="C7:C8">
    <cfRule type="cellIs" priority="4" dxfId="205" operator="greaterThan" stopIfTrue="1">
      <formula>0</formula>
    </cfRule>
  </conditionalFormatting>
  <conditionalFormatting sqref="D7:E8">
    <cfRule type="cellIs" priority="5" dxfId="205" operator="greaterThan" stopIfTrue="1">
      <formula>0</formula>
    </cfRule>
  </conditionalFormatting>
  <conditionalFormatting sqref="F7:F8">
    <cfRule type="cellIs" priority="6" dxfId="205" operator="greaterThan" stopIfTrue="1">
      <formula>0</formula>
    </cfRule>
  </conditionalFormatting>
  <conditionalFormatting sqref="A8:B8">
    <cfRule type="expression" priority="9" dxfId="205" stopIfTrue="1">
      <formula>$R7&lt;$R8</formula>
    </cfRule>
  </conditionalFormatting>
  <conditionalFormatting sqref="G7:H8">
    <cfRule type="cellIs" priority="7" dxfId="205" operator="greaterThan" stopIfTrue="1">
      <formula>0</formula>
    </cfRule>
  </conditionalFormatting>
  <conditionalFormatting sqref="A10:B10">
    <cfRule type="expression" priority="87" dxfId="205" stopIfTrue="1">
      <formula>$R7&gt;$R8</formula>
    </cfRule>
  </conditionalFormatting>
  <conditionalFormatting sqref="A12:B12">
    <cfRule type="expression" priority="88" dxfId="205" stopIfTrue="1">
      <formula>'9.12淡路'!#REF!&gt;$R9</formula>
    </cfRule>
  </conditionalFormatting>
  <conditionalFormatting sqref="A11:B11">
    <cfRule type="expression" priority="89" dxfId="205" stopIfTrue="1">
      <formula>$R8&gt;'9.12淡路'!#REF!</formula>
    </cfRule>
  </conditionalFormatting>
  <conditionalFormatting sqref="A13:B13">
    <cfRule type="expression" priority="90" dxfId="205" stopIfTrue="1">
      <formula>$R7&lt;$R8</formula>
    </cfRule>
  </conditionalFormatting>
  <conditionalFormatting sqref="A15:B15">
    <cfRule type="expression" priority="91" dxfId="205" stopIfTrue="1">
      <formula>'9.12淡路'!#REF!&lt;$R9</formula>
    </cfRule>
  </conditionalFormatting>
  <conditionalFormatting sqref="A14:B14">
    <cfRule type="expression" priority="92" dxfId="205" stopIfTrue="1">
      <formula>$R8&lt;'9.12淡路'!#REF!</formula>
    </cfRule>
  </conditionalFormatting>
  <conditionalFormatting sqref="R8">
    <cfRule type="expression" priority="94" dxfId="205" stopIfTrue="1">
      <formula>$R8&gt;'9.12淡路'!#REF!</formula>
    </cfRule>
  </conditionalFormatting>
  <dataValidations count="4">
    <dataValidation allowBlank="1" showErrorMessage="1" sqref="I1 M1 O1">
      <formula1>0</formula1>
      <formula2>0</formula2>
    </dataValidation>
    <dataValidation allowBlank="1" showInputMessage="1" showErrorMessage="1" imeMode="halfAlpha" sqref="I4:J4 M4:N4 C7:Q8"/>
    <dataValidation type="list" allowBlank="1" showInputMessage="1" showErrorMessage="1" sqref="C4">
      <formula1>"回戦,戦,勝戦"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T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8" customWidth="1"/>
    <col min="2" max="2" width="6.25390625" style="8" customWidth="1"/>
    <col min="3" max="11" width="4.875" style="8" customWidth="1"/>
    <col min="12" max="12" width="5.00390625" style="8" customWidth="1"/>
    <col min="13" max="17" width="4.875" style="8" customWidth="1"/>
    <col min="18" max="18" width="5.00390625" style="8" customWidth="1"/>
    <col min="19" max="16384" width="9.00390625" style="8" customWidth="1"/>
  </cols>
  <sheetData>
    <row r="1" spans="1:18" s="30" customFormat="1" ht="27" customHeight="1">
      <c r="A1" s="10" t="s">
        <v>228</v>
      </c>
      <c r="B1" s="135" t="s">
        <v>4</v>
      </c>
      <c r="C1" s="135"/>
      <c r="D1" s="135"/>
      <c r="E1" s="135"/>
      <c r="F1" s="135"/>
      <c r="G1" s="135"/>
      <c r="H1" s="34" t="s">
        <v>5</v>
      </c>
      <c r="I1" s="27">
        <v>4</v>
      </c>
      <c r="J1" s="35" t="s">
        <v>6</v>
      </c>
      <c r="K1" s="36">
        <v>2021</v>
      </c>
      <c r="L1" s="37" t="s">
        <v>7</v>
      </c>
      <c r="M1" s="28">
        <v>9</v>
      </c>
      <c r="N1" s="37" t="s">
        <v>0</v>
      </c>
      <c r="O1" s="28">
        <v>18</v>
      </c>
      <c r="P1" s="34" t="s">
        <v>8</v>
      </c>
      <c r="Q1" s="29" t="s">
        <v>3</v>
      </c>
      <c r="R1" s="38" t="s">
        <v>9</v>
      </c>
    </row>
    <row r="2" ht="5.25" customHeight="1"/>
    <row r="3" spans="1:18" ht="18.75" customHeight="1">
      <c r="A3" s="62" t="s">
        <v>65</v>
      </c>
      <c r="H3" s="133" t="s">
        <v>10</v>
      </c>
      <c r="I3" s="133"/>
      <c r="J3" s="136" t="s">
        <v>44</v>
      </c>
      <c r="K3" s="136"/>
      <c r="L3" s="136"/>
      <c r="M3" s="136"/>
      <c r="N3" s="136"/>
      <c r="O3" s="136"/>
      <c r="P3" s="136"/>
      <c r="Q3" s="136"/>
      <c r="R3" s="69" t="s">
        <v>11</v>
      </c>
    </row>
    <row r="4" spans="1:20" s="42" customFormat="1" ht="18.75" customHeight="1">
      <c r="A4" s="40"/>
      <c r="B4" s="13">
        <v>2</v>
      </c>
      <c r="C4" s="14" t="s">
        <v>1</v>
      </c>
      <c r="D4" s="8"/>
      <c r="E4" s="95" t="s">
        <v>2</v>
      </c>
      <c r="F4" s="95"/>
      <c r="G4" s="93" t="s">
        <v>45</v>
      </c>
      <c r="H4" s="93"/>
      <c r="I4" s="96">
        <v>0.4756944444444444</v>
      </c>
      <c r="J4" s="96"/>
      <c r="K4" s="93" t="s">
        <v>46</v>
      </c>
      <c r="L4" s="93"/>
      <c r="M4" s="96">
        <v>0.548611111111111</v>
      </c>
      <c r="N4" s="96"/>
      <c r="O4" s="93" t="s">
        <v>47</v>
      </c>
      <c r="P4" s="93"/>
      <c r="Q4" s="94">
        <f>SUM(M4-I4)</f>
        <v>0.07291666666666663</v>
      </c>
      <c r="R4" s="94"/>
      <c r="T4" s="43"/>
    </row>
    <row r="5" spans="8:18" ht="7.5" customHeight="1">
      <c r="H5" s="77"/>
      <c r="I5" s="77"/>
      <c r="J5" s="78"/>
      <c r="K5" s="77"/>
      <c r="L5" s="77"/>
      <c r="M5" s="78"/>
      <c r="N5" s="78"/>
      <c r="O5" s="77"/>
      <c r="P5" s="77"/>
      <c r="Q5" s="78"/>
      <c r="R5" s="78"/>
    </row>
    <row r="6" spans="1:18" ht="21" customHeight="1">
      <c r="A6" s="124" t="s">
        <v>27</v>
      </c>
      <c r="B6" s="125"/>
      <c r="C6" s="5" t="s">
        <v>28</v>
      </c>
      <c r="D6" s="6" t="s">
        <v>29</v>
      </c>
      <c r="E6" s="7" t="s">
        <v>30</v>
      </c>
      <c r="F6" s="5" t="s">
        <v>31</v>
      </c>
      <c r="G6" s="6" t="s">
        <v>32</v>
      </c>
      <c r="H6" s="25" t="s">
        <v>34</v>
      </c>
      <c r="I6" s="5" t="s">
        <v>35</v>
      </c>
      <c r="J6" s="6" t="s">
        <v>36</v>
      </c>
      <c r="K6" s="25" t="s">
        <v>37</v>
      </c>
      <c r="L6" s="66" t="s">
        <v>21</v>
      </c>
      <c r="M6" s="67" t="s">
        <v>22</v>
      </c>
      <c r="N6" s="76" t="s">
        <v>23</v>
      </c>
      <c r="O6" s="66" t="s">
        <v>24</v>
      </c>
      <c r="P6" s="67" t="s">
        <v>25</v>
      </c>
      <c r="Q6" s="76" t="s">
        <v>26</v>
      </c>
      <c r="R6" s="44" t="s">
        <v>33</v>
      </c>
    </row>
    <row r="7" spans="1:18" ht="27.75" customHeight="1">
      <c r="A7" s="99" t="s">
        <v>230</v>
      </c>
      <c r="B7" s="100"/>
      <c r="C7" s="15">
        <v>3</v>
      </c>
      <c r="D7" s="16">
        <v>0</v>
      </c>
      <c r="E7" s="17">
        <v>0</v>
      </c>
      <c r="F7" s="15">
        <v>0</v>
      </c>
      <c r="G7" s="16">
        <v>0</v>
      </c>
      <c r="H7" s="17">
        <v>0</v>
      </c>
      <c r="I7" s="15">
        <v>0</v>
      </c>
      <c r="J7" s="16">
        <v>0</v>
      </c>
      <c r="K7" s="17">
        <v>1</v>
      </c>
      <c r="L7" s="15"/>
      <c r="M7" s="19"/>
      <c r="N7" s="20"/>
      <c r="O7" s="18"/>
      <c r="P7" s="19"/>
      <c r="Q7" s="20"/>
      <c r="R7" s="68">
        <f>SUM(C7:Q7)</f>
        <v>4</v>
      </c>
    </row>
    <row r="8" spans="1:18" ht="27.75" customHeight="1">
      <c r="A8" s="99" t="s">
        <v>184</v>
      </c>
      <c r="B8" s="100"/>
      <c r="C8" s="15">
        <v>2</v>
      </c>
      <c r="D8" s="16">
        <v>0</v>
      </c>
      <c r="E8" s="17">
        <v>0</v>
      </c>
      <c r="F8" s="15">
        <v>1</v>
      </c>
      <c r="G8" s="19">
        <v>0</v>
      </c>
      <c r="H8" s="17">
        <v>2</v>
      </c>
      <c r="I8" s="15">
        <v>0</v>
      </c>
      <c r="J8" s="16">
        <v>0</v>
      </c>
      <c r="K8" s="17" t="s">
        <v>43</v>
      </c>
      <c r="L8" s="15"/>
      <c r="M8" s="19"/>
      <c r="N8" s="20"/>
      <c r="O8" s="18"/>
      <c r="P8" s="19"/>
      <c r="Q8" s="20"/>
      <c r="R8" s="68">
        <f>SUM(C8:Q8)</f>
        <v>5</v>
      </c>
    </row>
    <row r="9" spans="1:18" ht="21" customHeight="1">
      <c r="A9" s="97" t="s">
        <v>27</v>
      </c>
      <c r="B9" s="98"/>
      <c r="C9" s="101" t="s">
        <v>15</v>
      </c>
      <c r="D9" s="102"/>
      <c r="E9" s="102"/>
      <c r="F9" s="102"/>
      <c r="G9" s="102"/>
      <c r="H9" s="103"/>
      <c r="I9" s="104" t="s">
        <v>16</v>
      </c>
      <c r="J9" s="105"/>
      <c r="K9" s="101" t="s">
        <v>17</v>
      </c>
      <c r="L9" s="103"/>
      <c r="M9" s="104" t="s">
        <v>18</v>
      </c>
      <c r="N9" s="103"/>
      <c r="O9" s="104" t="s">
        <v>19</v>
      </c>
      <c r="P9" s="102"/>
      <c r="Q9" s="102"/>
      <c r="R9" s="105"/>
    </row>
    <row r="10" spans="1:18" ht="16.5" customHeight="1">
      <c r="A10" s="106" t="str">
        <f>A7</f>
        <v>津    名</v>
      </c>
      <c r="B10" s="107"/>
      <c r="C10" s="45" t="s">
        <v>173</v>
      </c>
      <c r="D10" s="189" t="s">
        <v>105</v>
      </c>
      <c r="E10" s="190"/>
      <c r="F10" s="46">
        <v>4</v>
      </c>
      <c r="G10" s="189"/>
      <c r="H10" s="190"/>
      <c r="I10" s="189" t="s">
        <v>106</v>
      </c>
      <c r="J10" s="191"/>
      <c r="K10" s="192"/>
      <c r="L10" s="190"/>
      <c r="M10" s="189"/>
      <c r="N10" s="190"/>
      <c r="O10" s="189" t="s">
        <v>109</v>
      </c>
      <c r="P10" s="190"/>
      <c r="Q10" s="189"/>
      <c r="R10" s="191"/>
    </row>
    <row r="11" spans="1:18" ht="16.5" customHeight="1">
      <c r="A11" s="108"/>
      <c r="B11" s="109"/>
      <c r="C11" s="47">
        <v>2</v>
      </c>
      <c r="D11" s="188"/>
      <c r="E11" s="195"/>
      <c r="F11" s="48">
        <v>5</v>
      </c>
      <c r="G11" s="188"/>
      <c r="H11" s="195"/>
      <c r="I11" s="188"/>
      <c r="J11" s="180"/>
      <c r="K11" s="181"/>
      <c r="L11" s="195"/>
      <c r="M11" s="188"/>
      <c r="N11" s="195"/>
      <c r="O11" s="188" t="s">
        <v>105</v>
      </c>
      <c r="P11" s="195"/>
      <c r="Q11" s="188"/>
      <c r="R11" s="180"/>
    </row>
    <row r="12" spans="1:18" ht="16.5" customHeight="1">
      <c r="A12" s="110"/>
      <c r="B12" s="111"/>
      <c r="C12" s="49">
        <v>3</v>
      </c>
      <c r="D12" s="193"/>
      <c r="E12" s="187"/>
      <c r="F12" s="50">
        <v>6</v>
      </c>
      <c r="G12" s="193"/>
      <c r="H12" s="187"/>
      <c r="I12" s="193"/>
      <c r="J12" s="194"/>
      <c r="K12" s="186"/>
      <c r="L12" s="187"/>
      <c r="M12" s="193"/>
      <c r="N12" s="187"/>
      <c r="O12" s="193"/>
      <c r="P12" s="187"/>
      <c r="Q12" s="193"/>
      <c r="R12" s="194"/>
    </row>
    <row r="13" spans="1:18" ht="16.5" customHeight="1">
      <c r="A13" s="106" t="str">
        <f>A8</f>
        <v>三田松聖</v>
      </c>
      <c r="B13" s="107"/>
      <c r="C13" s="45" t="s">
        <v>20</v>
      </c>
      <c r="D13" s="189" t="s">
        <v>203</v>
      </c>
      <c r="E13" s="190"/>
      <c r="F13" s="46">
        <v>4</v>
      </c>
      <c r="G13" s="189"/>
      <c r="H13" s="190"/>
      <c r="I13" s="189" t="s">
        <v>49</v>
      </c>
      <c r="J13" s="191"/>
      <c r="K13" s="192"/>
      <c r="L13" s="190"/>
      <c r="M13" s="189"/>
      <c r="N13" s="190"/>
      <c r="O13" s="189" t="s">
        <v>204</v>
      </c>
      <c r="P13" s="190"/>
      <c r="Q13" s="189"/>
      <c r="R13" s="191"/>
    </row>
    <row r="14" spans="1:18" ht="16.5" customHeight="1">
      <c r="A14" s="108"/>
      <c r="B14" s="109"/>
      <c r="C14" s="47">
        <v>2</v>
      </c>
      <c r="D14" s="188" t="s">
        <v>205</v>
      </c>
      <c r="E14" s="195"/>
      <c r="F14" s="48">
        <v>5</v>
      </c>
      <c r="G14" s="188"/>
      <c r="H14" s="195"/>
      <c r="I14" s="188"/>
      <c r="J14" s="180"/>
      <c r="K14" s="181"/>
      <c r="L14" s="195"/>
      <c r="M14" s="188"/>
      <c r="N14" s="195"/>
      <c r="O14" s="188" t="s">
        <v>116</v>
      </c>
      <c r="P14" s="195"/>
      <c r="Q14" s="188"/>
      <c r="R14" s="180"/>
    </row>
    <row r="15" spans="1:18" ht="16.5" customHeight="1">
      <c r="A15" s="110"/>
      <c r="B15" s="111"/>
      <c r="C15" s="49">
        <v>3</v>
      </c>
      <c r="D15" s="193"/>
      <c r="E15" s="187"/>
      <c r="F15" s="50">
        <v>6</v>
      </c>
      <c r="G15" s="193"/>
      <c r="H15" s="187"/>
      <c r="I15" s="193"/>
      <c r="J15" s="194"/>
      <c r="K15" s="186"/>
      <c r="L15" s="187"/>
      <c r="M15" s="193"/>
      <c r="N15" s="187"/>
      <c r="O15" s="193" t="s">
        <v>49</v>
      </c>
      <c r="P15" s="187"/>
      <c r="Q15" s="193"/>
      <c r="R15" s="194"/>
    </row>
    <row r="16" spans="9:18" ht="11.25" customHeight="1">
      <c r="I16" s="24"/>
      <c r="K16" s="24"/>
      <c r="L16" s="24"/>
      <c r="M16" s="24"/>
      <c r="N16" s="24"/>
      <c r="O16" s="24"/>
      <c r="P16" s="24"/>
      <c r="Q16" s="24"/>
      <c r="R16" s="24"/>
    </row>
    <row r="17" spans="1:20" s="42" customFormat="1" ht="18.75" customHeight="1">
      <c r="A17" s="40"/>
      <c r="B17" s="13">
        <v>2</v>
      </c>
      <c r="C17" s="14" t="s">
        <v>1</v>
      </c>
      <c r="D17" s="8"/>
      <c r="E17" s="95" t="s">
        <v>48</v>
      </c>
      <c r="F17" s="95"/>
      <c r="G17" s="93" t="s">
        <v>45</v>
      </c>
      <c r="H17" s="93"/>
      <c r="I17" s="96">
        <v>0.5847222222222223</v>
      </c>
      <c r="J17" s="96"/>
      <c r="K17" s="93" t="s">
        <v>46</v>
      </c>
      <c r="L17" s="93"/>
      <c r="M17" s="96">
        <v>0.6486111111111111</v>
      </c>
      <c r="N17" s="96"/>
      <c r="O17" s="93" t="s">
        <v>47</v>
      </c>
      <c r="P17" s="93"/>
      <c r="Q17" s="94">
        <f>SUM(M17-I17)</f>
        <v>0.06388888888888888</v>
      </c>
      <c r="R17" s="94"/>
      <c r="T17" s="43"/>
    </row>
    <row r="18" spans="8:18" ht="7.5" customHeight="1">
      <c r="H18" s="77"/>
      <c r="I18" s="77"/>
      <c r="J18" s="78"/>
      <c r="K18" s="77"/>
      <c r="L18" s="77"/>
      <c r="M18" s="78"/>
      <c r="N18" s="78"/>
      <c r="O18" s="77"/>
      <c r="P18" s="77"/>
      <c r="Q18" s="78"/>
      <c r="R18" s="78"/>
    </row>
    <row r="19" spans="1:18" ht="21" customHeight="1">
      <c r="A19" s="124" t="s">
        <v>27</v>
      </c>
      <c r="B19" s="125"/>
      <c r="C19" s="5" t="s">
        <v>28</v>
      </c>
      <c r="D19" s="6" t="s">
        <v>29</v>
      </c>
      <c r="E19" s="7" t="s">
        <v>30</v>
      </c>
      <c r="F19" s="5" t="s">
        <v>31</v>
      </c>
      <c r="G19" s="6" t="s">
        <v>32</v>
      </c>
      <c r="H19" s="25" t="s">
        <v>34</v>
      </c>
      <c r="I19" s="5" t="s">
        <v>35</v>
      </c>
      <c r="J19" s="6" t="s">
        <v>36</v>
      </c>
      <c r="K19" s="25" t="s">
        <v>37</v>
      </c>
      <c r="L19" s="66" t="s">
        <v>21</v>
      </c>
      <c r="M19" s="67" t="s">
        <v>22</v>
      </c>
      <c r="N19" s="76" t="s">
        <v>23</v>
      </c>
      <c r="O19" s="66" t="s">
        <v>24</v>
      </c>
      <c r="P19" s="67" t="s">
        <v>25</v>
      </c>
      <c r="Q19" s="76" t="s">
        <v>26</v>
      </c>
      <c r="R19" s="44" t="s">
        <v>33</v>
      </c>
    </row>
    <row r="20" spans="1:18" ht="27.75" customHeight="1">
      <c r="A20" s="99" t="s">
        <v>206</v>
      </c>
      <c r="B20" s="100"/>
      <c r="C20" s="15">
        <v>0</v>
      </c>
      <c r="D20" s="16">
        <v>0</v>
      </c>
      <c r="E20" s="17">
        <v>0</v>
      </c>
      <c r="F20" s="15">
        <v>0</v>
      </c>
      <c r="G20" s="16">
        <v>0</v>
      </c>
      <c r="H20" s="17">
        <v>1</v>
      </c>
      <c r="I20" s="15">
        <v>0</v>
      </c>
      <c r="J20" s="16">
        <v>0</v>
      </c>
      <c r="K20" s="17">
        <v>1</v>
      </c>
      <c r="L20" s="15"/>
      <c r="M20" s="19"/>
      <c r="N20" s="20"/>
      <c r="O20" s="18"/>
      <c r="P20" s="19"/>
      <c r="Q20" s="20"/>
      <c r="R20" s="68">
        <f>SUM(C20:Q20)</f>
        <v>2</v>
      </c>
    </row>
    <row r="21" spans="1:18" ht="27.75" customHeight="1">
      <c r="A21" s="99" t="s">
        <v>207</v>
      </c>
      <c r="B21" s="100"/>
      <c r="C21" s="15">
        <v>1</v>
      </c>
      <c r="D21" s="16">
        <v>0</v>
      </c>
      <c r="E21" s="17">
        <v>0</v>
      </c>
      <c r="F21" s="15">
        <v>0</v>
      </c>
      <c r="G21" s="19">
        <v>0</v>
      </c>
      <c r="H21" s="17">
        <v>0</v>
      </c>
      <c r="I21" s="15">
        <v>3</v>
      </c>
      <c r="J21" s="16">
        <v>0</v>
      </c>
      <c r="K21" s="17" t="s">
        <v>43</v>
      </c>
      <c r="L21" s="15"/>
      <c r="M21" s="19"/>
      <c r="N21" s="20"/>
      <c r="O21" s="18"/>
      <c r="P21" s="19"/>
      <c r="Q21" s="20"/>
      <c r="R21" s="68">
        <f>SUM(C21:Q21)</f>
        <v>4</v>
      </c>
    </row>
    <row r="22" spans="1:18" ht="21" customHeight="1">
      <c r="A22" s="97" t="s">
        <v>27</v>
      </c>
      <c r="B22" s="98"/>
      <c r="C22" s="101" t="s">
        <v>15</v>
      </c>
      <c r="D22" s="102"/>
      <c r="E22" s="102"/>
      <c r="F22" s="102"/>
      <c r="G22" s="102"/>
      <c r="H22" s="103"/>
      <c r="I22" s="104" t="s">
        <v>16</v>
      </c>
      <c r="J22" s="105"/>
      <c r="K22" s="101" t="s">
        <v>17</v>
      </c>
      <c r="L22" s="103"/>
      <c r="M22" s="104" t="s">
        <v>18</v>
      </c>
      <c r="N22" s="103"/>
      <c r="O22" s="104" t="s">
        <v>19</v>
      </c>
      <c r="P22" s="102"/>
      <c r="Q22" s="102"/>
      <c r="R22" s="105"/>
    </row>
    <row r="23" spans="1:18" ht="16.5" customHeight="1">
      <c r="A23" s="106" t="str">
        <f>A20</f>
        <v>姫路南</v>
      </c>
      <c r="B23" s="107"/>
      <c r="C23" s="45" t="s">
        <v>173</v>
      </c>
      <c r="D23" s="189" t="s">
        <v>208</v>
      </c>
      <c r="E23" s="190"/>
      <c r="F23" s="46">
        <v>4</v>
      </c>
      <c r="G23" s="189"/>
      <c r="H23" s="190"/>
      <c r="I23" s="189" t="s">
        <v>209</v>
      </c>
      <c r="J23" s="191"/>
      <c r="K23" s="192"/>
      <c r="L23" s="190"/>
      <c r="M23" s="189"/>
      <c r="N23" s="190"/>
      <c r="O23" s="189"/>
      <c r="P23" s="190"/>
      <c r="Q23" s="189"/>
      <c r="R23" s="191"/>
    </row>
    <row r="24" spans="1:18" ht="16.5" customHeight="1">
      <c r="A24" s="108"/>
      <c r="B24" s="109"/>
      <c r="C24" s="47">
        <v>2</v>
      </c>
      <c r="D24" s="188"/>
      <c r="E24" s="195"/>
      <c r="F24" s="48">
        <v>5</v>
      </c>
      <c r="G24" s="188"/>
      <c r="H24" s="195"/>
      <c r="I24" s="188"/>
      <c r="J24" s="180"/>
      <c r="K24" s="181"/>
      <c r="L24" s="195"/>
      <c r="M24" s="188"/>
      <c r="N24" s="195"/>
      <c r="O24" s="188"/>
      <c r="P24" s="195"/>
      <c r="Q24" s="188"/>
      <c r="R24" s="180"/>
    </row>
    <row r="25" spans="1:18" ht="16.5" customHeight="1">
      <c r="A25" s="110"/>
      <c r="B25" s="111"/>
      <c r="C25" s="49">
        <v>3</v>
      </c>
      <c r="D25" s="193"/>
      <c r="E25" s="187"/>
      <c r="F25" s="50">
        <v>6</v>
      </c>
      <c r="G25" s="193"/>
      <c r="H25" s="187"/>
      <c r="I25" s="193"/>
      <c r="J25" s="194"/>
      <c r="K25" s="186"/>
      <c r="L25" s="187"/>
      <c r="M25" s="193"/>
      <c r="N25" s="187"/>
      <c r="O25" s="193"/>
      <c r="P25" s="187"/>
      <c r="Q25" s="193"/>
      <c r="R25" s="194"/>
    </row>
    <row r="26" spans="1:18" ht="16.5" customHeight="1">
      <c r="A26" s="106" t="str">
        <f>A21</f>
        <v>西脇工業</v>
      </c>
      <c r="B26" s="107"/>
      <c r="C26" s="45" t="s">
        <v>20</v>
      </c>
      <c r="D26" s="189" t="s">
        <v>68</v>
      </c>
      <c r="E26" s="190"/>
      <c r="F26" s="46">
        <v>4</v>
      </c>
      <c r="G26" s="189"/>
      <c r="H26" s="190"/>
      <c r="I26" s="189" t="s">
        <v>210</v>
      </c>
      <c r="J26" s="191"/>
      <c r="K26" s="192"/>
      <c r="L26" s="190"/>
      <c r="M26" s="189"/>
      <c r="N26" s="190"/>
      <c r="O26" s="189" t="s">
        <v>210</v>
      </c>
      <c r="P26" s="190"/>
      <c r="Q26" s="189"/>
      <c r="R26" s="191"/>
    </row>
    <row r="27" spans="1:18" ht="16.5" customHeight="1">
      <c r="A27" s="108"/>
      <c r="B27" s="109"/>
      <c r="C27" s="47">
        <v>2</v>
      </c>
      <c r="D27" s="188"/>
      <c r="E27" s="195"/>
      <c r="F27" s="48">
        <v>5</v>
      </c>
      <c r="G27" s="188"/>
      <c r="H27" s="195"/>
      <c r="I27" s="188"/>
      <c r="J27" s="180"/>
      <c r="K27" s="181"/>
      <c r="L27" s="195"/>
      <c r="M27" s="188"/>
      <c r="N27" s="195"/>
      <c r="O27" s="188"/>
      <c r="P27" s="195"/>
      <c r="Q27" s="188"/>
      <c r="R27" s="180"/>
    </row>
    <row r="28" spans="1:18" ht="16.5" customHeight="1">
      <c r="A28" s="110"/>
      <c r="B28" s="111"/>
      <c r="C28" s="49">
        <v>3</v>
      </c>
      <c r="D28" s="193"/>
      <c r="E28" s="187"/>
      <c r="F28" s="50">
        <v>6</v>
      </c>
      <c r="G28" s="193"/>
      <c r="H28" s="187"/>
      <c r="I28" s="193"/>
      <c r="J28" s="194"/>
      <c r="K28" s="186"/>
      <c r="L28" s="187"/>
      <c r="M28" s="193"/>
      <c r="N28" s="187"/>
      <c r="O28" s="193"/>
      <c r="P28" s="187"/>
      <c r="Q28" s="193"/>
      <c r="R28" s="194"/>
    </row>
    <row r="29" spans="9:18" ht="11.25" customHeight="1">
      <c r="I29" s="24"/>
      <c r="K29" s="24"/>
      <c r="L29" s="24"/>
      <c r="M29" s="24"/>
      <c r="N29" s="24"/>
      <c r="O29" s="24"/>
      <c r="P29" s="24"/>
      <c r="Q29" s="24"/>
      <c r="R29" s="24"/>
    </row>
    <row r="34" ht="13.5">
      <c r="I34" s="77"/>
    </row>
  </sheetData>
  <sheetProtection/>
  <mergeCells count="123">
    <mergeCell ref="O9:R9"/>
    <mergeCell ref="K12:L12"/>
    <mergeCell ref="Q11:R11"/>
    <mergeCell ref="J3:Q3"/>
    <mergeCell ref="A6:B6"/>
    <mergeCell ref="A7:B7"/>
    <mergeCell ref="A8:B8"/>
    <mergeCell ref="O4:P4"/>
    <mergeCell ref="Q4:R4"/>
    <mergeCell ref="H3:I3"/>
    <mergeCell ref="B1:G1"/>
    <mergeCell ref="E4:F4"/>
    <mergeCell ref="G4:H4"/>
    <mergeCell ref="I4:J4"/>
    <mergeCell ref="K4:L4"/>
    <mergeCell ref="M4:N4"/>
    <mergeCell ref="A9:B9"/>
    <mergeCell ref="C9:H9"/>
    <mergeCell ref="I9:J9"/>
    <mergeCell ref="K9:L9"/>
    <mergeCell ref="M9:N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A7:B7 R20 R7">
    <cfRule type="expression" priority="20" dxfId="205" stopIfTrue="1">
      <formula>$R7&gt;$R8</formula>
    </cfRule>
  </conditionalFormatting>
  <conditionalFormatting sqref="J7:K8">
    <cfRule type="cellIs" priority="14" dxfId="205" operator="greaterThan" stopIfTrue="1">
      <formula>0</formula>
    </cfRule>
  </conditionalFormatting>
  <conditionalFormatting sqref="L7:L8">
    <cfRule type="cellIs" priority="13" dxfId="205" operator="greaterThan" stopIfTrue="1">
      <formula>0</formula>
    </cfRule>
  </conditionalFormatting>
  <conditionalFormatting sqref="I7:I8">
    <cfRule type="cellIs" priority="15" dxfId="205" operator="greaterThan" stopIfTrue="1">
      <formula>0</formula>
    </cfRule>
  </conditionalFormatting>
  <conditionalFormatting sqref="C7:C8">
    <cfRule type="cellIs" priority="16" dxfId="205" operator="greaterThan" stopIfTrue="1">
      <formula>0</formula>
    </cfRule>
  </conditionalFormatting>
  <conditionalFormatting sqref="D7:E8">
    <cfRule type="cellIs" priority="17" dxfId="205" operator="greaterThan" stopIfTrue="1">
      <formula>0</formula>
    </cfRule>
  </conditionalFormatting>
  <conditionalFormatting sqref="F7:F8">
    <cfRule type="cellIs" priority="18" dxfId="205" operator="greaterThan" stopIfTrue="1">
      <formula>0</formula>
    </cfRule>
  </conditionalFormatting>
  <conditionalFormatting sqref="A8:B8">
    <cfRule type="expression" priority="21" dxfId="205" stopIfTrue="1">
      <formula>$R7&lt;$R8</formula>
    </cfRule>
  </conditionalFormatting>
  <conditionalFormatting sqref="G7:H8">
    <cfRule type="cellIs" priority="19" dxfId="205" operator="greaterThan" stopIfTrue="1">
      <formula>0</formula>
    </cfRule>
  </conditionalFormatting>
  <conditionalFormatting sqref="A20:B20">
    <cfRule type="expression" priority="8" dxfId="205" stopIfTrue="1">
      <formula>$R20&gt;$R21</formula>
    </cfRule>
  </conditionalFormatting>
  <conditionalFormatting sqref="J20:K21">
    <cfRule type="cellIs" priority="2" dxfId="205" operator="greaterThan" stopIfTrue="1">
      <formula>0</formula>
    </cfRule>
  </conditionalFormatting>
  <conditionalFormatting sqref="L20:L21">
    <cfRule type="cellIs" priority="1" dxfId="205" operator="greaterThan" stopIfTrue="1">
      <formula>0</formula>
    </cfRule>
  </conditionalFormatting>
  <conditionalFormatting sqref="I20:I21">
    <cfRule type="cellIs" priority="3" dxfId="205" operator="greaterThan" stopIfTrue="1">
      <formula>0</formula>
    </cfRule>
  </conditionalFormatting>
  <conditionalFormatting sqref="C20:C21">
    <cfRule type="cellIs" priority="4" dxfId="205" operator="greaterThan" stopIfTrue="1">
      <formula>0</formula>
    </cfRule>
  </conditionalFormatting>
  <conditionalFormatting sqref="D20:E21">
    <cfRule type="cellIs" priority="5" dxfId="205" operator="greaterThan" stopIfTrue="1">
      <formula>0</formula>
    </cfRule>
  </conditionalFormatting>
  <conditionalFormatting sqref="F20:F21">
    <cfRule type="cellIs" priority="6" dxfId="205" operator="greaterThan" stopIfTrue="1">
      <formula>0</formula>
    </cfRule>
  </conditionalFormatting>
  <conditionalFormatting sqref="A21:B21">
    <cfRule type="expression" priority="9" dxfId="205" stopIfTrue="1">
      <formula>$R20&lt;$R21</formula>
    </cfRule>
  </conditionalFormatting>
  <conditionalFormatting sqref="G20:H21">
    <cfRule type="cellIs" priority="7" dxfId="205" operator="greaterThan" stopIfTrue="1">
      <formula>0</formula>
    </cfRule>
  </conditionalFormatting>
  <conditionalFormatting sqref="A23:B23 A10:B10">
    <cfRule type="expression" priority="79" dxfId="205" stopIfTrue="1">
      <formula>$R7&gt;$R8</formula>
    </cfRule>
  </conditionalFormatting>
  <conditionalFormatting sqref="A25:B25 A12:B12">
    <cfRule type="expression" priority="80" dxfId="205" stopIfTrue="1">
      <formula>'9.18淡路'!#REF!&gt;$R9</formula>
    </cfRule>
  </conditionalFormatting>
  <conditionalFormatting sqref="A24:B24 A11:B11">
    <cfRule type="expression" priority="81" dxfId="205" stopIfTrue="1">
      <formula>$R8&gt;'9.18淡路'!#REF!</formula>
    </cfRule>
  </conditionalFormatting>
  <conditionalFormatting sqref="A26:B26 A13:B13">
    <cfRule type="expression" priority="82" dxfId="205" stopIfTrue="1">
      <formula>$R7&lt;$R8</formula>
    </cfRule>
  </conditionalFormatting>
  <conditionalFormatting sqref="A28:B28 A15:B15">
    <cfRule type="expression" priority="83" dxfId="205" stopIfTrue="1">
      <formula>'9.18淡路'!#REF!&lt;$R9</formula>
    </cfRule>
  </conditionalFormatting>
  <conditionalFormatting sqref="A27:B27 A14:B14">
    <cfRule type="expression" priority="84" dxfId="205" stopIfTrue="1">
      <formula>$R8&lt;'9.18淡路'!#REF!</formula>
    </cfRule>
  </conditionalFormatting>
  <conditionalFormatting sqref="R21 R8">
    <cfRule type="expression" priority="86" dxfId="205" stopIfTrue="1">
      <formula>$R8&gt;'9.18淡路'!#REF!</formula>
    </cfRule>
  </conditionalFormatting>
  <dataValidations count="5">
    <dataValidation type="list" allowBlank="1" showInputMessage="1" showErrorMessage="1" sqref="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I4:J4 I17:J17 M17:N17 M4:N4 C20:Q21 C7:Q8"/>
    <dataValidation allowBlank="1" showErrorMessage="1" sqref="I1 M1 O1">
      <formula1>0</formula1>
      <formula2>0</formula2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</sheetPr>
  <dimension ref="A1:T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8" customWidth="1"/>
    <col min="2" max="2" width="6.25390625" style="8" customWidth="1"/>
    <col min="3" max="11" width="4.875" style="8" customWidth="1"/>
    <col min="12" max="12" width="5.00390625" style="8" customWidth="1"/>
    <col min="13" max="17" width="4.875" style="8" customWidth="1"/>
    <col min="18" max="18" width="5.00390625" style="8" customWidth="1"/>
    <col min="19" max="16384" width="9.00390625" style="8" customWidth="1"/>
  </cols>
  <sheetData>
    <row r="1" spans="1:18" s="30" customFormat="1" ht="27" customHeight="1">
      <c r="A1" s="10" t="s">
        <v>228</v>
      </c>
      <c r="B1" s="135" t="s">
        <v>4</v>
      </c>
      <c r="C1" s="135"/>
      <c r="D1" s="135"/>
      <c r="E1" s="135"/>
      <c r="F1" s="135"/>
      <c r="G1" s="135"/>
      <c r="H1" s="53" t="s">
        <v>5</v>
      </c>
      <c r="I1" s="54">
        <v>5</v>
      </c>
      <c r="J1" s="55" t="s">
        <v>6</v>
      </c>
      <c r="K1" s="56">
        <v>2021</v>
      </c>
      <c r="L1" s="57" t="s">
        <v>7</v>
      </c>
      <c r="M1" s="58">
        <v>9</v>
      </c>
      <c r="N1" s="57" t="s">
        <v>0</v>
      </c>
      <c r="O1" s="58">
        <v>19</v>
      </c>
      <c r="P1" s="53" t="s">
        <v>8</v>
      </c>
      <c r="Q1" s="59" t="s">
        <v>50</v>
      </c>
      <c r="R1" s="60" t="s">
        <v>9</v>
      </c>
    </row>
    <row r="2" spans="1:18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 customHeight="1">
      <c r="A3" s="62" t="s">
        <v>65</v>
      </c>
      <c r="H3" s="133" t="s">
        <v>10</v>
      </c>
      <c r="I3" s="133"/>
      <c r="J3" s="136" t="s">
        <v>44</v>
      </c>
      <c r="K3" s="136"/>
      <c r="L3" s="136"/>
      <c r="M3" s="136"/>
      <c r="N3" s="136"/>
      <c r="O3" s="136"/>
      <c r="P3" s="136"/>
      <c r="Q3" s="136"/>
      <c r="R3" s="69" t="s">
        <v>11</v>
      </c>
    </row>
    <row r="4" spans="1:20" s="64" customFormat="1" ht="18.75" customHeight="1">
      <c r="A4" s="40"/>
      <c r="B4" s="13">
        <v>2</v>
      </c>
      <c r="C4" s="14" t="s">
        <v>1</v>
      </c>
      <c r="D4" s="1"/>
      <c r="E4" s="95" t="s">
        <v>2</v>
      </c>
      <c r="F4" s="95"/>
      <c r="G4" s="93" t="s">
        <v>12</v>
      </c>
      <c r="H4" s="93"/>
      <c r="I4" s="96">
        <v>0.414583333333333</v>
      </c>
      <c r="J4" s="96"/>
      <c r="K4" s="93" t="s">
        <v>13</v>
      </c>
      <c r="L4" s="93"/>
      <c r="M4" s="96">
        <v>0.497222222222222</v>
      </c>
      <c r="N4" s="96"/>
      <c r="O4" s="93" t="s">
        <v>14</v>
      </c>
      <c r="P4" s="93"/>
      <c r="Q4" s="94">
        <f>SUM(M4-I4)</f>
        <v>0.08263888888888898</v>
      </c>
      <c r="R4" s="94"/>
      <c r="T4" s="65"/>
    </row>
    <row r="5" spans="1:18" ht="7.5" customHeight="1">
      <c r="A5" s="1"/>
      <c r="B5" s="1"/>
      <c r="C5" s="1"/>
      <c r="D5" s="1"/>
      <c r="E5" s="1"/>
      <c r="F5" s="1"/>
      <c r="G5" s="1"/>
      <c r="H5" s="79"/>
      <c r="I5" s="79"/>
      <c r="J5" s="78"/>
      <c r="K5" s="79"/>
      <c r="L5" s="79"/>
      <c r="M5" s="78"/>
      <c r="N5" s="78"/>
      <c r="O5" s="79"/>
      <c r="P5" s="79"/>
      <c r="Q5" s="78"/>
      <c r="R5" s="78"/>
    </row>
    <row r="6" spans="1:18" ht="21" customHeight="1">
      <c r="A6" s="124" t="s">
        <v>27</v>
      </c>
      <c r="B6" s="125"/>
      <c r="C6" s="5" t="s">
        <v>28</v>
      </c>
      <c r="D6" s="6" t="s">
        <v>29</v>
      </c>
      <c r="E6" s="7" t="s">
        <v>30</v>
      </c>
      <c r="F6" s="5" t="s">
        <v>31</v>
      </c>
      <c r="G6" s="6" t="s">
        <v>32</v>
      </c>
      <c r="H6" s="7" t="s">
        <v>34</v>
      </c>
      <c r="I6" s="5" t="s">
        <v>35</v>
      </c>
      <c r="J6" s="52" t="s">
        <v>40</v>
      </c>
      <c r="K6" s="51" t="s">
        <v>41</v>
      </c>
      <c r="L6" s="2" t="s">
        <v>55</v>
      </c>
      <c r="M6" s="3" t="s">
        <v>56</v>
      </c>
      <c r="N6" s="9" t="s">
        <v>57</v>
      </c>
      <c r="O6" s="70" t="s">
        <v>58</v>
      </c>
      <c r="P6" s="3" t="s">
        <v>59</v>
      </c>
      <c r="Q6" s="71" t="s">
        <v>60</v>
      </c>
      <c r="R6" s="33" t="s">
        <v>33</v>
      </c>
    </row>
    <row r="7" spans="1:18" ht="27.75" customHeight="1">
      <c r="A7" s="99" t="s">
        <v>223</v>
      </c>
      <c r="B7" s="100"/>
      <c r="C7" s="15">
        <v>0</v>
      </c>
      <c r="D7" s="16">
        <v>3</v>
      </c>
      <c r="E7" s="17">
        <v>1</v>
      </c>
      <c r="F7" s="15">
        <v>0</v>
      </c>
      <c r="G7" s="16">
        <v>1</v>
      </c>
      <c r="H7" s="17">
        <v>4</v>
      </c>
      <c r="I7" s="15">
        <v>1</v>
      </c>
      <c r="J7" s="16"/>
      <c r="K7" s="17"/>
      <c r="L7" s="126" t="s">
        <v>66</v>
      </c>
      <c r="M7" s="127"/>
      <c r="N7" s="128"/>
      <c r="O7" s="18"/>
      <c r="P7" s="19"/>
      <c r="Q7" s="20"/>
      <c r="R7" s="4">
        <f>SUM(C7:Q7)</f>
        <v>10</v>
      </c>
    </row>
    <row r="8" spans="1:18" ht="27.75" customHeight="1">
      <c r="A8" s="99" t="s">
        <v>224</v>
      </c>
      <c r="B8" s="100"/>
      <c r="C8" s="15">
        <v>0</v>
      </c>
      <c r="D8" s="16">
        <v>0</v>
      </c>
      <c r="E8" s="17">
        <v>0</v>
      </c>
      <c r="F8" s="15">
        <v>0</v>
      </c>
      <c r="G8" s="16">
        <v>0</v>
      </c>
      <c r="H8" s="17">
        <v>0</v>
      </c>
      <c r="I8" s="15">
        <v>0</v>
      </c>
      <c r="J8" s="85"/>
      <c r="K8" s="17"/>
      <c r="L8" s="129"/>
      <c r="M8" s="130"/>
      <c r="N8" s="131"/>
      <c r="O8" s="18"/>
      <c r="P8" s="19"/>
      <c r="Q8" s="20"/>
      <c r="R8" s="4">
        <f>SUM(C8:Q8)</f>
        <v>0</v>
      </c>
    </row>
    <row r="9" spans="1:18" ht="21" customHeight="1">
      <c r="A9" s="124" t="s">
        <v>27</v>
      </c>
      <c r="B9" s="125"/>
      <c r="C9" s="142" t="s">
        <v>15</v>
      </c>
      <c r="D9" s="138"/>
      <c r="E9" s="138"/>
      <c r="F9" s="138"/>
      <c r="G9" s="138"/>
      <c r="H9" s="143"/>
      <c r="I9" s="137" t="s">
        <v>16</v>
      </c>
      <c r="J9" s="139"/>
      <c r="K9" s="144" t="s">
        <v>17</v>
      </c>
      <c r="L9" s="145"/>
      <c r="M9" s="146" t="s">
        <v>18</v>
      </c>
      <c r="N9" s="145"/>
      <c r="O9" s="137" t="s">
        <v>19</v>
      </c>
      <c r="P9" s="138"/>
      <c r="Q9" s="138"/>
      <c r="R9" s="139"/>
    </row>
    <row r="10" spans="1:18" ht="16.5" customHeight="1">
      <c r="A10" s="149" t="str">
        <f>A7</f>
        <v>市　川</v>
      </c>
      <c r="B10" s="150"/>
      <c r="C10" s="74" t="s">
        <v>20</v>
      </c>
      <c r="D10" s="153" t="s">
        <v>77</v>
      </c>
      <c r="E10" s="154"/>
      <c r="F10" s="21">
        <v>4</v>
      </c>
      <c r="G10" s="153"/>
      <c r="H10" s="155"/>
      <c r="I10" s="156" t="s">
        <v>225</v>
      </c>
      <c r="J10" s="157"/>
      <c r="K10" s="157"/>
      <c r="L10" s="154"/>
      <c r="M10" s="156" t="s">
        <v>211</v>
      </c>
      <c r="N10" s="155"/>
      <c r="O10" s="161" t="s">
        <v>212</v>
      </c>
      <c r="P10" s="162"/>
      <c r="Q10" s="156"/>
      <c r="R10" s="157"/>
    </row>
    <row r="11" spans="1:18" ht="16.5" customHeight="1">
      <c r="A11" s="149"/>
      <c r="B11" s="150"/>
      <c r="C11" s="73">
        <v>2</v>
      </c>
      <c r="D11" s="163" t="s">
        <v>81</v>
      </c>
      <c r="E11" s="164"/>
      <c r="F11" s="22">
        <v>5</v>
      </c>
      <c r="G11" s="163"/>
      <c r="H11" s="165"/>
      <c r="I11" s="147" t="s">
        <v>70</v>
      </c>
      <c r="J11" s="148"/>
      <c r="K11" s="148"/>
      <c r="L11" s="164"/>
      <c r="M11" s="147"/>
      <c r="N11" s="165"/>
      <c r="O11" s="163" t="s">
        <v>213</v>
      </c>
      <c r="P11" s="164"/>
      <c r="Q11" s="147"/>
      <c r="R11" s="148"/>
    </row>
    <row r="12" spans="1:18" ht="16.5" customHeight="1">
      <c r="A12" s="151"/>
      <c r="B12" s="152"/>
      <c r="C12" s="72">
        <v>3</v>
      </c>
      <c r="D12" s="158"/>
      <c r="E12" s="141"/>
      <c r="F12" s="23">
        <v>6</v>
      </c>
      <c r="G12" s="158"/>
      <c r="H12" s="159"/>
      <c r="I12" s="160" t="s">
        <v>211</v>
      </c>
      <c r="J12" s="140"/>
      <c r="K12" s="140"/>
      <c r="L12" s="141"/>
      <c r="M12" s="160"/>
      <c r="N12" s="159"/>
      <c r="O12" s="158"/>
      <c r="P12" s="141"/>
      <c r="Q12" s="160"/>
      <c r="R12" s="140"/>
    </row>
    <row r="13" spans="1:18" ht="16.5" customHeight="1">
      <c r="A13" s="166" t="str">
        <f>A8</f>
        <v>市立西宮</v>
      </c>
      <c r="B13" s="167"/>
      <c r="C13" s="74" t="s">
        <v>20</v>
      </c>
      <c r="D13" s="153" t="s">
        <v>226</v>
      </c>
      <c r="E13" s="154"/>
      <c r="F13" s="21">
        <v>4</v>
      </c>
      <c r="G13" s="153"/>
      <c r="H13" s="155"/>
      <c r="I13" s="156" t="s">
        <v>183</v>
      </c>
      <c r="J13" s="157"/>
      <c r="K13" s="157"/>
      <c r="L13" s="154"/>
      <c r="M13" s="156"/>
      <c r="N13" s="155"/>
      <c r="O13" s="153"/>
      <c r="P13" s="154"/>
      <c r="Q13" s="156"/>
      <c r="R13" s="157"/>
    </row>
    <row r="14" spans="1:18" ht="16.5" customHeight="1">
      <c r="A14" s="149"/>
      <c r="B14" s="150"/>
      <c r="C14" s="73">
        <v>2</v>
      </c>
      <c r="D14" s="163" t="s">
        <v>214</v>
      </c>
      <c r="E14" s="164"/>
      <c r="F14" s="22">
        <v>5</v>
      </c>
      <c r="G14" s="163"/>
      <c r="H14" s="165"/>
      <c r="I14" s="147"/>
      <c r="J14" s="148"/>
      <c r="K14" s="148"/>
      <c r="L14" s="164"/>
      <c r="M14" s="147"/>
      <c r="N14" s="165"/>
      <c r="O14" s="163"/>
      <c r="P14" s="164"/>
      <c r="Q14" s="147"/>
      <c r="R14" s="148"/>
    </row>
    <row r="15" spans="1:18" ht="16.5" customHeight="1">
      <c r="A15" s="151"/>
      <c r="B15" s="152"/>
      <c r="C15" s="72">
        <v>3</v>
      </c>
      <c r="D15" s="158"/>
      <c r="E15" s="141"/>
      <c r="F15" s="23">
        <v>6</v>
      </c>
      <c r="G15" s="158"/>
      <c r="H15" s="159"/>
      <c r="I15" s="160"/>
      <c r="J15" s="140"/>
      <c r="K15" s="140"/>
      <c r="L15" s="141"/>
      <c r="M15" s="160"/>
      <c r="N15" s="159"/>
      <c r="O15" s="158"/>
      <c r="P15" s="141"/>
      <c r="Q15" s="160"/>
      <c r="R15" s="140"/>
    </row>
    <row r="16" spans="1:18" ht="11.25" customHeight="1">
      <c r="A16" s="1"/>
      <c r="B16" s="1"/>
      <c r="C16" s="1"/>
      <c r="D16" s="1"/>
      <c r="E16" s="1"/>
      <c r="F16" s="1"/>
      <c r="G16" s="1"/>
      <c r="H16" s="1"/>
      <c r="I16" s="24"/>
      <c r="J16" s="1"/>
      <c r="K16" s="24"/>
      <c r="L16" s="24"/>
      <c r="M16" s="24"/>
      <c r="N16" s="24"/>
      <c r="O16" s="24"/>
      <c r="P16" s="24"/>
      <c r="Q16" s="24"/>
      <c r="R16" s="24"/>
    </row>
    <row r="17" spans="1:18" ht="18.75" customHeight="1">
      <c r="A17" s="40"/>
      <c r="B17" s="13">
        <v>2</v>
      </c>
      <c r="C17" s="14" t="s">
        <v>1</v>
      </c>
      <c r="D17" s="1"/>
      <c r="E17" s="95" t="s">
        <v>38</v>
      </c>
      <c r="F17" s="95"/>
      <c r="G17" s="93" t="s">
        <v>12</v>
      </c>
      <c r="H17" s="93"/>
      <c r="I17" s="96">
        <v>0.534027777777778</v>
      </c>
      <c r="J17" s="96"/>
      <c r="K17" s="93" t="s">
        <v>13</v>
      </c>
      <c r="L17" s="93"/>
      <c r="M17" s="96">
        <v>0.605555555555556</v>
      </c>
      <c r="N17" s="96"/>
      <c r="O17" s="93" t="s">
        <v>14</v>
      </c>
      <c r="P17" s="93"/>
      <c r="Q17" s="94">
        <f>SUM(M17-I17)</f>
        <v>0.07152777777777797</v>
      </c>
      <c r="R17" s="94"/>
    </row>
    <row r="18" spans="1:18" ht="7.5" customHeight="1">
      <c r="A18" s="1"/>
      <c r="B18" s="1"/>
      <c r="C18" s="1"/>
      <c r="D18" s="1"/>
      <c r="E18" s="1"/>
      <c r="F18" s="1"/>
      <c r="G18" s="1"/>
      <c r="H18" s="79"/>
      <c r="I18" s="79"/>
      <c r="J18" s="78"/>
      <c r="K18" s="79"/>
      <c r="L18" s="79"/>
      <c r="M18" s="78"/>
      <c r="N18" s="78"/>
      <c r="O18" s="79"/>
      <c r="P18" s="79"/>
      <c r="Q18" s="78"/>
      <c r="R18" s="78"/>
    </row>
    <row r="19" spans="1:18" ht="21" customHeight="1">
      <c r="A19" s="124" t="s">
        <v>27</v>
      </c>
      <c r="B19" s="125"/>
      <c r="C19" s="5" t="s">
        <v>28</v>
      </c>
      <c r="D19" s="6" t="s">
        <v>29</v>
      </c>
      <c r="E19" s="7" t="s">
        <v>30</v>
      </c>
      <c r="F19" s="5" t="s">
        <v>31</v>
      </c>
      <c r="G19" s="6" t="s">
        <v>32</v>
      </c>
      <c r="H19" s="7" t="s">
        <v>34</v>
      </c>
      <c r="I19" s="5" t="s">
        <v>35</v>
      </c>
      <c r="J19" s="52" t="s">
        <v>40</v>
      </c>
      <c r="K19" s="51" t="s">
        <v>41</v>
      </c>
      <c r="L19" s="2" t="s">
        <v>55</v>
      </c>
      <c r="M19" s="3" t="s">
        <v>56</v>
      </c>
      <c r="N19" s="9" t="s">
        <v>57</v>
      </c>
      <c r="O19" s="70" t="s">
        <v>58</v>
      </c>
      <c r="P19" s="3" t="s">
        <v>59</v>
      </c>
      <c r="Q19" s="71" t="s">
        <v>60</v>
      </c>
      <c r="R19" s="33" t="s">
        <v>33</v>
      </c>
    </row>
    <row r="20" spans="1:18" ht="27.75" customHeight="1">
      <c r="A20" s="99" t="s">
        <v>227</v>
      </c>
      <c r="B20" s="100"/>
      <c r="C20" s="15">
        <v>6</v>
      </c>
      <c r="D20" s="16">
        <v>1</v>
      </c>
      <c r="E20" s="17">
        <v>0</v>
      </c>
      <c r="F20" s="15">
        <v>1</v>
      </c>
      <c r="G20" s="16">
        <v>0</v>
      </c>
      <c r="H20" s="17">
        <v>1</v>
      </c>
      <c r="I20" s="15">
        <v>2</v>
      </c>
      <c r="J20" s="16"/>
      <c r="K20" s="17"/>
      <c r="L20" s="126" t="s">
        <v>66</v>
      </c>
      <c r="M20" s="127"/>
      <c r="N20" s="128"/>
      <c r="O20" s="18"/>
      <c r="P20" s="19"/>
      <c r="Q20" s="20"/>
      <c r="R20" s="4">
        <f>SUM(C20:Q20)</f>
        <v>11</v>
      </c>
    </row>
    <row r="21" spans="1:18" ht="27.75" customHeight="1">
      <c r="A21" s="99" t="s">
        <v>42</v>
      </c>
      <c r="B21" s="100"/>
      <c r="C21" s="15">
        <v>0</v>
      </c>
      <c r="D21" s="16">
        <v>0</v>
      </c>
      <c r="E21" s="17">
        <v>0</v>
      </c>
      <c r="F21" s="15">
        <v>0</v>
      </c>
      <c r="G21" s="16">
        <v>0</v>
      </c>
      <c r="H21" s="17">
        <v>0</v>
      </c>
      <c r="I21" s="15">
        <v>4</v>
      </c>
      <c r="J21" s="85"/>
      <c r="K21" s="17"/>
      <c r="L21" s="129"/>
      <c r="M21" s="130"/>
      <c r="N21" s="131"/>
      <c r="O21" s="18"/>
      <c r="P21" s="19"/>
      <c r="Q21" s="20"/>
      <c r="R21" s="4">
        <f>SUM(C21:Q21)</f>
        <v>4</v>
      </c>
    </row>
    <row r="22" spans="1:18" ht="21" customHeight="1">
      <c r="A22" s="124" t="s">
        <v>27</v>
      </c>
      <c r="B22" s="125"/>
      <c r="C22" s="142" t="s">
        <v>15</v>
      </c>
      <c r="D22" s="138"/>
      <c r="E22" s="138"/>
      <c r="F22" s="138"/>
      <c r="G22" s="138"/>
      <c r="H22" s="143"/>
      <c r="I22" s="137" t="s">
        <v>16</v>
      </c>
      <c r="J22" s="139"/>
      <c r="K22" s="144" t="s">
        <v>17</v>
      </c>
      <c r="L22" s="145"/>
      <c r="M22" s="146" t="s">
        <v>18</v>
      </c>
      <c r="N22" s="145"/>
      <c r="O22" s="137" t="s">
        <v>19</v>
      </c>
      <c r="P22" s="138"/>
      <c r="Q22" s="138"/>
      <c r="R22" s="139"/>
    </row>
    <row r="23" spans="1:18" ht="16.5" customHeight="1">
      <c r="A23" s="108" t="str">
        <f>A20</f>
        <v>神戸弘陵</v>
      </c>
      <c r="B23" s="168"/>
      <c r="C23" s="45" t="s">
        <v>20</v>
      </c>
      <c r="D23" s="170" t="s">
        <v>215</v>
      </c>
      <c r="E23" s="171"/>
      <c r="F23" s="46">
        <v>4</v>
      </c>
      <c r="G23" s="170" t="s">
        <v>63</v>
      </c>
      <c r="H23" s="172"/>
      <c r="I23" s="173" t="s">
        <v>216</v>
      </c>
      <c r="J23" s="174"/>
      <c r="K23" s="174"/>
      <c r="L23" s="171"/>
      <c r="M23" s="173" t="s">
        <v>217</v>
      </c>
      <c r="N23" s="172"/>
      <c r="O23" s="170" t="s">
        <v>218</v>
      </c>
      <c r="P23" s="171"/>
      <c r="Q23" s="173"/>
      <c r="R23" s="174"/>
    </row>
    <row r="24" spans="1:18" ht="16.5" customHeight="1">
      <c r="A24" s="108"/>
      <c r="B24" s="168"/>
      <c r="C24" s="47">
        <v>2</v>
      </c>
      <c r="D24" s="180" t="s">
        <v>73</v>
      </c>
      <c r="E24" s="181"/>
      <c r="F24" s="48">
        <v>5</v>
      </c>
      <c r="G24" s="180"/>
      <c r="H24" s="182"/>
      <c r="I24" s="183"/>
      <c r="J24" s="184"/>
      <c r="K24" s="184"/>
      <c r="L24" s="181"/>
      <c r="M24" s="183"/>
      <c r="N24" s="182"/>
      <c r="O24" s="180"/>
      <c r="P24" s="181"/>
      <c r="Q24" s="183"/>
      <c r="R24" s="184"/>
    </row>
    <row r="25" spans="1:18" ht="16.5" customHeight="1">
      <c r="A25" s="110"/>
      <c r="B25" s="169"/>
      <c r="C25" s="49">
        <v>3</v>
      </c>
      <c r="D25" s="175" t="s">
        <v>54</v>
      </c>
      <c r="E25" s="176"/>
      <c r="F25" s="50">
        <v>6</v>
      </c>
      <c r="G25" s="175"/>
      <c r="H25" s="177"/>
      <c r="I25" s="178"/>
      <c r="J25" s="179"/>
      <c r="K25" s="179"/>
      <c r="L25" s="176"/>
      <c r="M25" s="178"/>
      <c r="N25" s="177"/>
      <c r="O25" s="175"/>
      <c r="P25" s="176"/>
      <c r="Q25" s="178"/>
      <c r="R25" s="179"/>
    </row>
    <row r="26" spans="1:18" ht="16.5" customHeight="1">
      <c r="A26" s="106" t="str">
        <f>A21</f>
        <v>川西緑台</v>
      </c>
      <c r="B26" s="185"/>
      <c r="C26" s="45" t="s">
        <v>20</v>
      </c>
      <c r="D26" s="170" t="s">
        <v>219</v>
      </c>
      <c r="E26" s="171"/>
      <c r="F26" s="46">
        <v>4</v>
      </c>
      <c r="G26" s="170"/>
      <c r="H26" s="172"/>
      <c r="I26" s="173" t="s">
        <v>80</v>
      </c>
      <c r="J26" s="174"/>
      <c r="K26" s="174"/>
      <c r="L26" s="171"/>
      <c r="M26" s="173"/>
      <c r="N26" s="172"/>
      <c r="O26" s="170" t="s">
        <v>220</v>
      </c>
      <c r="P26" s="171"/>
      <c r="Q26" s="173"/>
      <c r="R26" s="174"/>
    </row>
    <row r="27" spans="1:18" ht="16.5" customHeight="1">
      <c r="A27" s="108"/>
      <c r="B27" s="168"/>
      <c r="C27" s="47">
        <v>2</v>
      </c>
      <c r="D27" s="180" t="s">
        <v>221</v>
      </c>
      <c r="E27" s="181"/>
      <c r="F27" s="48">
        <v>5</v>
      </c>
      <c r="G27" s="180"/>
      <c r="H27" s="182"/>
      <c r="I27" s="183"/>
      <c r="J27" s="184"/>
      <c r="K27" s="184"/>
      <c r="L27" s="181"/>
      <c r="M27" s="183"/>
      <c r="N27" s="182"/>
      <c r="O27" s="180"/>
      <c r="P27" s="181"/>
      <c r="Q27" s="183"/>
      <c r="R27" s="184"/>
    </row>
    <row r="28" spans="1:18" ht="16.5" customHeight="1">
      <c r="A28" s="110"/>
      <c r="B28" s="169"/>
      <c r="C28" s="49">
        <v>3</v>
      </c>
      <c r="D28" s="175" t="s">
        <v>222</v>
      </c>
      <c r="E28" s="176"/>
      <c r="F28" s="50">
        <v>6</v>
      </c>
      <c r="G28" s="175"/>
      <c r="H28" s="177"/>
      <c r="I28" s="178"/>
      <c r="J28" s="179"/>
      <c r="K28" s="179"/>
      <c r="L28" s="176"/>
      <c r="M28" s="178"/>
      <c r="N28" s="177"/>
      <c r="O28" s="175"/>
      <c r="P28" s="176"/>
      <c r="Q28" s="178"/>
      <c r="R28" s="179"/>
    </row>
    <row r="29" spans="1:18" ht="11.25" customHeight="1">
      <c r="A29" s="1"/>
      <c r="B29" s="1"/>
      <c r="C29" s="1"/>
      <c r="D29" s="1"/>
      <c r="E29" s="1"/>
      <c r="F29" s="1"/>
      <c r="G29" s="1"/>
      <c r="H29" s="1"/>
      <c r="I29" s="24"/>
      <c r="J29" s="1"/>
      <c r="K29" s="24"/>
      <c r="L29" s="24"/>
      <c r="M29" s="24"/>
      <c r="N29" s="24"/>
      <c r="O29" s="24"/>
      <c r="P29" s="24"/>
      <c r="Q29" s="24"/>
      <c r="R29" s="24"/>
    </row>
    <row r="31" ht="13.5">
      <c r="I31" s="77"/>
    </row>
  </sheetData>
  <sheetProtection/>
  <mergeCells count="125">
    <mergeCell ref="L7:N8"/>
    <mergeCell ref="L20:N21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Q14:R14"/>
    <mergeCell ref="D14:E14"/>
    <mergeCell ref="G14:H14"/>
    <mergeCell ref="I14:J14"/>
    <mergeCell ref="K14:L14"/>
    <mergeCell ref="M14:N14"/>
    <mergeCell ref="O14:P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B1:G1"/>
    <mergeCell ref="E4:F4"/>
    <mergeCell ref="G4:H4"/>
    <mergeCell ref="I4:J4"/>
    <mergeCell ref="K4:L4"/>
    <mergeCell ref="M4:N4"/>
    <mergeCell ref="H3:I3"/>
    <mergeCell ref="J3:Q3"/>
  </mergeCells>
  <conditionalFormatting sqref="I7">
    <cfRule type="cellIs" priority="24" dxfId="205" operator="greaterThan" stopIfTrue="1">
      <formula>0</formula>
    </cfRule>
  </conditionalFormatting>
  <conditionalFormatting sqref="C7:C8">
    <cfRule type="cellIs" priority="23" dxfId="205" operator="greaterThan" stopIfTrue="1">
      <formula>0</formula>
    </cfRule>
  </conditionalFormatting>
  <conditionalFormatting sqref="D7:E8">
    <cfRule type="cellIs" priority="22" dxfId="205" operator="greaterThan" stopIfTrue="1">
      <formula>0</formula>
    </cfRule>
  </conditionalFormatting>
  <conditionalFormatting sqref="F7:F8">
    <cfRule type="cellIs" priority="21" dxfId="205" operator="greaterThan" stopIfTrue="1">
      <formula>0</formula>
    </cfRule>
  </conditionalFormatting>
  <conditionalFormatting sqref="J7:K8">
    <cfRule type="cellIs" priority="12" dxfId="205" operator="greaterThan" stopIfTrue="1">
      <formula>0</formula>
    </cfRule>
  </conditionalFormatting>
  <conditionalFormatting sqref="I20">
    <cfRule type="cellIs" priority="11" dxfId="205" operator="greaterThan" stopIfTrue="1">
      <formula>0</formula>
    </cfRule>
  </conditionalFormatting>
  <conditionalFormatting sqref="C20:C21">
    <cfRule type="cellIs" priority="10" dxfId="205" operator="greaterThan" stopIfTrue="1">
      <formula>0</formula>
    </cfRule>
  </conditionalFormatting>
  <conditionalFormatting sqref="D20:E21">
    <cfRule type="cellIs" priority="9" dxfId="205" operator="greaterThan" stopIfTrue="1">
      <formula>0</formula>
    </cfRule>
  </conditionalFormatting>
  <conditionalFormatting sqref="F20:F21">
    <cfRule type="cellIs" priority="8" dxfId="205" operator="greaterThan" stopIfTrue="1">
      <formula>0</formula>
    </cfRule>
  </conditionalFormatting>
  <conditionalFormatting sqref="G20:H21">
    <cfRule type="cellIs" priority="7" dxfId="205" operator="greaterThan" stopIfTrue="1">
      <formula>0</formula>
    </cfRule>
  </conditionalFormatting>
  <conditionalFormatting sqref="A20:B20">
    <cfRule type="expression" priority="6" dxfId="205" stopIfTrue="1">
      <formula>$R20&gt;$R21</formula>
    </cfRule>
  </conditionalFormatting>
  <conditionalFormatting sqref="A21:B21">
    <cfRule type="expression" priority="5" dxfId="205" stopIfTrue="1">
      <formula>$R20&lt;$R21</formula>
    </cfRule>
  </conditionalFormatting>
  <conditionalFormatting sqref="R20">
    <cfRule type="expression" priority="4" dxfId="205" stopIfTrue="1">
      <formula>$R20&gt;$R21</formula>
    </cfRule>
  </conditionalFormatting>
  <conditionalFormatting sqref="R21">
    <cfRule type="expression" priority="3" dxfId="205" stopIfTrue="1">
      <formula>$R21&gt;$R20</formula>
    </cfRule>
  </conditionalFormatting>
  <conditionalFormatting sqref="I21">
    <cfRule type="cellIs" priority="2" dxfId="205" operator="greaterThan" stopIfTrue="1">
      <formula>0</formula>
    </cfRule>
  </conditionalFormatting>
  <conditionalFormatting sqref="J20:K21">
    <cfRule type="cellIs" priority="1" dxfId="205" operator="greaterThan" stopIfTrue="1">
      <formula>0</formula>
    </cfRule>
  </conditionalFormatting>
  <conditionalFormatting sqref="G7:H8">
    <cfRule type="cellIs" priority="20" dxfId="205" operator="greaterThan" stopIfTrue="1">
      <formula>0</formula>
    </cfRule>
  </conditionalFormatting>
  <conditionalFormatting sqref="I8">
    <cfRule type="cellIs" priority="13" dxfId="205" operator="greaterThan" stopIfTrue="1">
      <formula>0</formula>
    </cfRule>
  </conditionalFormatting>
  <conditionalFormatting sqref="A7:B7">
    <cfRule type="expression" priority="19" dxfId="205" stopIfTrue="1">
      <formula>$R7&gt;$R8</formula>
    </cfRule>
  </conditionalFormatting>
  <conditionalFormatting sqref="A8:B8">
    <cfRule type="expression" priority="18" dxfId="205" stopIfTrue="1">
      <formula>$R7&lt;$R8</formula>
    </cfRule>
  </conditionalFormatting>
  <conditionalFormatting sqref="R7">
    <cfRule type="expression" priority="15" dxfId="205" stopIfTrue="1">
      <formula>$R7&gt;$R8</formula>
    </cfRule>
  </conditionalFormatting>
  <conditionalFormatting sqref="R8">
    <cfRule type="expression" priority="14" dxfId="205" stopIfTrue="1">
      <formula>$R8&gt;$R7</formula>
    </cfRule>
  </conditionalFormatting>
  <conditionalFormatting sqref="A23:B23">
    <cfRule type="expression" priority="67" dxfId="205" stopIfTrue="1">
      <formula>$R20&gt;$R21</formula>
    </cfRule>
  </conditionalFormatting>
  <conditionalFormatting sqref="A25:B25">
    <cfRule type="expression" priority="68" dxfId="205" stopIfTrue="1">
      <formula>'9.19淡路'!#REF!&gt;$R22</formula>
    </cfRule>
  </conditionalFormatting>
  <conditionalFormatting sqref="A24:B24">
    <cfRule type="expression" priority="69" dxfId="205" stopIfTrue="1">
      <formula>$R21&gt;'9.19淡路'!#REF!</formula>
    </cfRule>
  </conditionalFormatting>
  <conditionalFormatting sqref="A26:B26">
    <cfRule type="expression" priority="70" dxfId="205" stopIfTrue="1">
      <formula>$R20&lt;$R21</formula>
    </cfRule>
  </conditionalFormatting>
  <conditionalFormatting sqref="A28:B28">
    <cfRule type="expression" priority="71" dxfId="205" stopIfTrue="1">
      <formula>'9.19淡路'!#REF!&lt;$R22</formula>
    </cfRule>
  </conditionalFormatting>
  <conditionalFormatting sqref="A27:B27">
    <cfRule type="expression" priority="72" dxfId="205" stopIfTrue="1">
      <formula>$R21&lt;'9.19淡路'!#REF!</formula>
    </cfRule>
  </conditionalFormatting>
  <conditionalFormatting sqref="A10:B10">
    <cfRule type="expression" priority="73" dxfId="205" stopIfTrue="1">
      <formula>$R7&gt;$R8</formula>
    </cfRule>
  </conditionalFormatting>
  <conditionalFormatting sqref="A12:B12">
    <cfRule type="expression" priority="74" dxfId="205" stopIfTrue="1">
      <formula>'9.19淡路'!#REF!&gt;$R9</formula>
    </cfRule>
  </conditionalFormatting>
  <conditionalFormatting sqref="A11:B11">
    <cfRule type="expression" priority="75" dxfId="205" stopIfTrue="1">
      <formula>$R8&gt;'9.19淡路'!#REF!</formula>
    </cfRule>
  </conditionalFormatting>
  <conditionalFormatting sqref="A13:B13">
    <cfRule type="expression" priority="76" dxfId="205" stopIfTrue="1">
      <formula>$R7&lt;$R8</formula>
    </cfRule>
  </conditionalFormatting>
  <conditionalFormatting sqref="A15:B15">
    <cfRule type="expression" priority="77" dxfId="205" stopIfTrue="1">
      <formula>'9.19淡路'!#REF!&lt;$R9</formula>
    </cfRule>
  </conditionalFormatting>
  <conditionalFormatting sqref="A14:B14">
    <cfRule type="expression" priority="78" dxfId="205" stopIfTrue="1">
      <formula>$R8&lt;'9.19淡路'!#REF!</formula>
    </cfRule>
  </conditionalFormatting>
  <dataValidations count="6">
    <dataValidation type="list" allowBlank="1" showInputMessage="1" showErrorMessage="1" sqref="A17">
      <formula1>"（東兵庫）,（西兵庫）"</formula1>
    </dataValidation>
    <dataValidation type="list" allowBlank="1" showInputMessage="1" showErrorMessage="1" sqref="C4 C17">
      <formula1>"回戦,戦,勝戦"</formula1>
    </dataValidation>
    <dataValidation allowBlank="1" showErrorMessage="1" sqref="L7 L20">
      <formula1>0</formula1>
      <formula2>0</formula2>
    </dataValidation>
    <dataValidation allowBlank="1" showInputMessage="1" showErrorMessage="1" sqref="I4:J4 M4:N4 C7:K8 O7:Q8 I17:J17 M17:N17 C20:K21 O20:Q21"/>
    <dataValidation allowBlank="1" showErrorMessage="1" sqref="I1 M1 O1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2018-11-27T07:43:53Z</cp:lastPrinted>
  <dcterms:created xsi:type="dcterms:W3CDTF">2005-04-24T00:29:14Z</dcterms:created>
  <dcterms:modified xsi:type="dcterms:W3CDTF">2021-11-25T06:13:44Z</dcterms:modified>
  <cp:category/>
  <cp:version/>
  <cp:contentType/>
  <cp:contentStatus/>
</cp:coreProperties>
</file>