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12" sheetId="1" r:id="rId1"/>
    <sheet name="7.13" sheetId="2" r:id="rId2"/>
    <sheet name="7.14" sheetId="3" r:id="rId3"/>
    <sheet name="7.16" sheetId="4" r:id="rId4"/>
    <sheet name="7.17" sheetId="5" r:id="rId5"/>
  </sheets>
  <definedNames>
    <definedName name="_xlnm.Print_Area" localSheetId="0">'7.12'!$A$1:$R$50</definedName>
    <definedName name="_xlnm.Print_Area" localSheetId="1">'7.13'!$A$1:$R$50</definedName>
    <definedName name="_xlnm.Print_Area" localSheetId="2">'7.14'!$A$1:$R$50</definedName>
    <definedName name="_xlnm.Print_Area" localSheetId="3">'7.16'!$A$1:$R$50</definedName>
    <definedName name="_xlnm.Print_Area" localSheetId="4">'7.17'!$A$1:$R$29</definedName>
  </definedNames>
  <calcPr fullCalcOnLoad="1"/>
</workbook>
</file>

<file path=xl/sharedStrings.xml><?xml version="1.0" encoding="utf-8"?>
<sst xmlns="http://schemas.openxmlformats.org/spreadsheetml/2006/main" count="484" uniqueCount="158">
  <si>
    <t>月</t>
  </si>
  <si>
    <t>回戦</t>
  </si>
  <si>
    <t>投　手</t>
  </si>
  <si>
    <t>捕手</t>
  </si>
  <si>
    <t>本塁打</t>
  </si>
  <si>
    <t>３塁打</t>
  </si>
  <si>
    <t xml:space="preserve">    ２塁打  </t>
  </si>
  <si>
    <t>学校名</t>
  </si>
  <si>
    <t>合計</t>
  </si>
  <si>
    <t>先発</t>
  </si>
  <si>
    <t xml:space="preserve"> 場  所　｛</t>
  </si>
  <si>
    <t>三田城山公園野球場（ｱﾒﾆｽｷｯﾋﾟｰｽﾀｼﾞｱﾑ）</t>
  </si>
  <si>
    <t>｝</t>
  </si>
  <si>
    <t>十</t>
  </si>
  <si>
    <t>十一</t>
  </si>
  <si>
    <t>十二</t>
  </si>
  <si>
    <t>※12回終了時に同点の場合、13回からタイブレーク</t>
  </si>
  <si>
    <t>七</t>
  </si>
  <si>
    <t>六</t>
  </si>
  <si>
    <t>五</t>
  </si>
  <si>
    <t>四</t>
  </si>
  <si>
    <t>三</t>
  </si>
  <si>
    <t>二</t>
  </si>
  <si>
    <t>一</t>
  </si>
  <si>
    <t>八</t>
  </si>
  <si>
    <t>九</t>
  </si>
  <si>
    <r>
      <t>第</t>
    </r>
    <r>
      <rPr>
        <b/>
        <sz val="12"/>
        <rFont val="Arial"/>
        <family val="2"/>
      </rPr>
      <t>103</t>
    </r>
    <r>
      <rPr>
        <b/>
        <sz val="12"/>
        <rFont val="ＭＳ Ｐゴシック"/>
        <family val="3"/>
      </rPr>
      <t>回全国高等学校野球選手権 兵庫大会</t>
    </r>
  </si>
  <si>
    <t>第</t>
  </si>
  <si>
    <t xml:space="preserve">日 </t>
  </si>
  <si>
    <t>年</t>
  </si>
  <si>
    <t>日 (</t>
  </si>
  <si>
    <t>土</t>
  </si>
  <si>
    <t>)</t>
  </si>
  <si>
    <t>第１試合</t>
  </si>
  <si>
    <t>　開 始</t>
  </si>
  <si>
    <t xml:space="preserve"> 終 了</t>
  </si>
  <si>
    <t>所 要</t>
  </si>
  <si>
    <t>十</t>
  </si>
  <si>
    <t>十一</t>
  </si>
  <si>
    <t>十二</t>
  </si>
  <si>
    <t>十三</t>
  </si>
  <si>
    <t>十四</t>
  </si>
  <si>
    <t>十五</t>
  </si>
  <si>
    <t>西宮東</t>
  </si>
  <si>
    <t>×</t>
  </si>
  <si>
    <t>高橋(4回)</t>
  </si>
  <si>
    <t>小郷</t>
  </si>
  <si>
    <t>内田(4回)</t>
  </si>
  <si>
    <t>宮崎</t>
  </si>
  <si>
    <t>下屋敷</t>
  </si>
  <si>
    <t>高良</t>
  </si>
  <si>
    <t>内田</t>
  </si>
  <si>
    <t>北川(1回)</t>
  </si>
  <si>
    <t>第２試合</t>
  </si>
  <si>
    <t>神戸高塚</t>
  </si>
  <si>
    <t>東播磨</t>
  </si>
  <si>
    <t>板野(8回)</t>
  </si>
  <si>
    <t>安室</t>
  </si>
  <si>
    <t>竹中</t>
  </si>
  <si>
    <t>中村(5回)</t>
  </si>
  <si>
    <t>田中</t>
  </si>
  <si>
    <t>鈴木(4回)</t>
  </si>
  <si>
    <t>金</t>
  </si>
  <si>
    <t>神戸商</t>
  </si>
  <si>
    <t>石岡(8回)</t>
  </si>
  <si>
    <t>澤邉</t>
  </si>
  <si>
    <t>北嶋(2回2/3)</t>
  </si>
  <si>
    <t>佐多</t>
  </si>
  <si>
    <t>小野</t>
  </si>
  <si>
    <t>山下</t>
  </si>
  <si>
    <t>山下(6回1/3)</t>
  </si>
  <si>
    <t>姫路東</t>
  </si>
  <si>
    <t>神港橘</t>
  </si>
  <si>
    <t>福岡(5回)</t>
  </si>
  <si>
    <t>清水</t>
  </si>
  <si>
    <t>小西(3回)</t>
  </si>
  <si>
    <t>川田(1回2/3)</t>
  </si>
  <si>
    <t>高木</t>
  </si>
  <si>
    <t>黒石</t>
  </si>
  <si>
    <t>近藤</t>
  </si>
  <si>
    <t>藤田(7回1/3)</t>
  </si>
  <si>
    <t>高橋</t>
  </si>
  <si>
    <t>水</t>
  </si>
  <si>
    <t>雷鳴のため75分中断</t>
  </si>
  <si>
    <t>橋本(6回)</t>
  </si>
  <si>
    <t>森</t>
  </si>
  <si>
    <t>井上</t>
  </si>
  <si>
    <t>井上(2回)</t>
  </si>
  <si>
    <t>佐々木(9回)</t>
  </si>
  <si>
    <t>髙崎</t>
  </si>
  <si>
    <t>手金</t>
  </si>
  <si>
    <t>小野工業</t>
  </si>
  <si>
    <t>伍々(6回)</t>
  </si>
  <si>
    <t>尾保手</t>
  </si>
  <si>
    <t>黒木(5回)</t>
  </si>
  <si>
    <t>菅野</t>
  </si>
  <si>
    <t>東田</t>
  </si>
  <si>
    <t>筧</t>
  </si>
  <si>
    <t>堀脇(2回)</t>
  </si>
  <si>
    <t>藤本</t>
  </si>
  <si>
    <t>火</t>
  </si>
  <si>
    <t>神戸高専</t>
  </si>
  <si>
    <t>1X</t>
  </si>
  <si>
    <t>中右</t>
  </si>
  <si>
    <t>橋本大</t>
  </si>
  <si>
    <t>渡邊</t>
  </si>
  <si>
    <t>橋本龍</t>
  </si>
  <si>
    <t>大岸</t>
  </si>
  <si>
    <t>金山</t>
  </si>
  <si>
    <t>税所</t>
  </si>
  <si>
    <t>真砂</t>
  </si>
  <si>
    <t>市澤</t>
  </si>
  <si>
    <t>大西</t>
  </si>
  <si>
    <t>三田祥雲館</t>
  </si>
  <si>
    <t>雷鳴のため16分中断</t>
  </si>
  <si>
    <t>豊岡総合</t>
  </si>
  <si>
    <t>1x</t>
  </si>
  <si>
    <t>下野</t>
  </si>
  <si>
    <t>細谷</t>
  </si>
  <si>
    <t>中村</t>
  </si>
  <si>
    <t>坂口</t>
  </si>
  <si>
    <t>大久保</t>
  </si>
  <si>
    <t>田垣</t>
  </si>
  <si>
    <t>今田</t>
  </si>
  <si>
    <t>岡本</t>
  </si>
  <si>
    <t>笠原</t>
  </si>
  <si>
    <t>浅田</t>
  </si>
  <si>
    <t>月</t>
  </si>
  <si>
    <t>三田学園</t>
  </si>
  <si>
    <t>梶川(5回0/3)</t>
  </si>
  <si>
    <t>梶原</t>
  </si>
  <si>
    <t>元家</t>
  </si>
  <si>
    <t>長谷川晃</t>
  </si>
  <si>
    <t>元家(2回)</t>
  </si>
  <si>
    <t>梶川(2回)</t>
  </si>
  <si>
    <t>野田(9回)</t>
  </si>
  <si>
    <t>加味</t>
  </si>
  <si>
    <t>堀井</t>
  </si>
  <si>
    <t>須磨翔風</t>
  </si>
  <si>
    <t>竹井(5回)</t>
  </si>
  <si>
    <t>世良(1回)</t>
  </si>
  <si>
    <t>北尾(5回)</t>
  </si>
  <si>
    <t>久保</t>
  </si>
  <si>
    <t>北尾</t>
  </si>
  <si>
    <t>房</t>
  </si>
  <si>
    <t>富塚(1回)</t>
  </si>
  <si>
    <t>塚本(1回)</t>
  </si>
  <si>
    <t>松　　陽</t>
  </si>
  <si>
    <t>千　　種</t>
  </si>
  <si>
    <t>舞　子</t>
  </si>
  <si>
    <t>神　戸</t>
  </si>
  <si>
    <t>東　灘</t>
  </si>
  <si>
    <t>村　　岡</t>
  </si>
  <si>
    <t>三田松聖</t>
  </si>
  <si>
    <t>上　郡</t>
  </si>
  <si>
    <t>（5回コールド）</t>
  </si>
  <si>
    <t>（7回コールド）</t>
  </si>
  <si>
    <t>(延長11回)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</si>
</sst>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FF000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181" fontId="0" fillId="25" borderId="10" xfId="0" applyNumberFormat="1" applyFill="1" applyBorder="1" applyAlignment="1" applyProtection="1">
      <alignment horizontal="center" vertical="center"/>
      <protection locked="0"/>
    </xf>
    <xf numFmtId="181" fontId="0" fillId="25" borderId="11" xfId="0" applyNumberFormat="1" applyFill="1" applyBorder="1" applyAlignment="1" applyProtection="1">
      <alignment horizontal="center" vertical="center"/>
      <protection locked="0"/>
    </xf>
    <xf numFmtId="181" fontId="0" fillId="25" borderId="12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vertical="top"/>
    </xf>
    <xf numFmtId="181" fontId="25" fillId="25" borderId="13" xfId="0" applyNumberFormat="1" applyFont="1" applyFill="1" applyBorder="1" applyAlignment="1" applyProtection="1">
      <alignment horizontal="center" vertical="center" shrinkToFit="1"/>
      <protection locked="0"/>
    </xf>
    <xf numFmtId="181" fontId="24" fillId="25" borderId="14" xfId="0" applyNumberFormat="1" applyFont="1" applyFill="1" applyBorder="1" applyAlignment="1" applyProtection="1">
      <alignment horizontal="center" vertical="center"/>
      <protection locked="0"/>
    </xf>
    <xf numFmtId="181" fontId="24" fillId="25" borderId="11" xfId="0" applyNumberFormat="1" applyFont="1" applyFill="1" applyBorder="1" applyAlignment="1" applyProtection="1">
      <alignment horizontal="center" vertical="center"/>
      <protection locked="0"/>
    </xf>
    <xf numFmtId="0" fontId="0" fillId="25" borderId="15" xfId="0" applyFill="1" applyBorder="1" applyAlignment="1">
      <alignment horizontal="right" vertical="center"/>
    </xf>
    <xf numFmtId="181" fontId="4" fillId="25" borderId="15" xfId="0" applyNumberFormat="1" applyFont="1" applyFill="1" applyBorder="1" applyAlignment="1" applyProtection="1">
      <alignment horizontal="center" vertical="center"/>
      <protection locked="0"/>
    </xf>
    <xf numFmtId="0" fontId="0" fillId="25" borderId="15" xfId="0" applyFill="1" applyBorder="1" applyAlignment="1">
      <alignment horizontal="left" vertical="center"/>
    </xf>
    <xf numFmtId="0" fontId="0" fillId="25" borderId="15" xfId="0" applyFont="1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6" fillId="25" borderId="15" xfId="0" applyFont="1" applyFill="1" applyBorder="1" applyAlignment="1" applyProtection="1">
      <alignment horizontal="center" vertical="center"/>
      <protection locked="0"/>
    </xf>
    <xf numFmtId="0" fontId="4" fillId="25" borderId="15" xfId="0" applyFont="1" applyFill="1" applyBorder="1" applyAlignment="1" applyProtection="1">
      <alignment horizontal="center" vertical="center"/>
      <protection locked="0"/>
    </xf>
    <xf numFmtId="0" fontId="0" fillId="25" borderId="16" xfId="0" applyFill="1" applyBorder="1" applyAlignment="1">
      <alignment vertical="center"/>
    </xf>
    <xf numFmtId="0" fontId="0" fillId="25" borderId="0" xfId="0" applyFill="1" applyAlignment="1">
      <alignment vertical="center"/>
    </xf>
    <xf numFmtId="0" fontId="0" fillId="25" borderId="17" xfId="0" applyFill="1" applyBorder="1" applyAlignment="1" applyProtection="1">
      <alignment horizontal="left" vertical="center" shrinkToFit="1"/>
      <protection locked="0"/>
    </xf>
    <xf numFmtId="0" fontId="4" fillId="25" borderId="18" xfId="0" applyFont="1" applyFill="1" applyBorder="1" applyAlignment="1" applyProtection="1">
      <alignment horizontal="center" vertical="center" shrinkToFit="1"/>
      <protection locked="0"/>
    </xf>
    <xf numFmtId="0" fontId="0" fillId="25" borderId="19" xfId="0" applyFill="1" applyBorder="1" applyAlignment="1" applyProtection="1">
      <alignment horizontal="left" vertical="center" shrinkToFit="1"/>
      <protection locked="0"/>
    </xf>
    <xf numFmtId="0" fontId="0" fillId="25" borderId="0" xfId="0" applyFill="1" applyAlignment="1">
      <alignment vertical="center" shrinkToFit="1"/>
    </xf>
    <xf numFmtId="0" fontId="0" fillId="25" borderId="0" xfId="0" applyFill="1" applyAlignment="1">
      <alignment horizontal="left" vertical="center" shrinkToFit="1"/>
    </xf>
    <xf numFmtId="0" fontId="0" fillId="25" borderId="0" xfId="0" applyFill="1" applyAlignment="1">
      <alignment horizontal="center" vertical="center"/>
    </xf>
    <xf numFmtId="180" fontId="0" fillId="25" borderId="0" xfId="0" applyNumberFormat="1" applyFill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181" fontId="24" fillId="25" borderId="10" xfId="0" applyNumberFormat="1" applyFont="1" applyFill="1" applyBorder="1" applyAlignment="1" applyProtection="1">
      <alignment horizontal="center" vertical="center"/>
      <protection locked="0"/>
    </xf>
    <xf numFmtId="0" fontId="0" fillId="25" borderId="22" xfId="0" applyFill="1" applyBorder="1" applyAlignment="1" applyProtection="1">
      <alignment horizontal="center" vertical="center"/>
      <protection locked="0"/>
    </xf>
    <xf numFmtId="0" fontId="0" fillId="25" borderId="23" xfId="0" applyFill="1" applyBorder="1" applyAlignment="1" applyProtection="1">
      <alignment horizontal="center" vertical="center" shrinkToFit="1"/>
      <protection locked="0"/>
    </xf>
    <xf numFmtId="0" fontId="0" fillId="25" borderId="24" xfId="0" applyFill="1" applyBorder="1" applyAlignment="1" applyProtection="1">
      <alignment horizontal="center" vertical="center"/>
      <protection locked="0"/>
    </xf>
    <xf numFmtId="0" fontId="0" fillId="25" borderId="25" xfId="0" applyFill="1" applyBorder="1" applyAlignment="1" applyProtection="1">
      <alignment horizontal="center" vertical="center" shrinkToFit="1"/>
      <protection locked="0"/>
    </xf>
    <xf numFmtId="0" fontId="0" fillId="25" borderId="10" xfId="0" applyFill="1" applyBorder="1" applyAlignment="1" applyProtection="1">
      <alignment horizontal="center" vertical="center"/>
      <protection locked="0"/>
    </xf>
    <xf numFmtId="0" fontId="0" fillId="25" borderId="11" xfId="0" applyFill="1" applyBorder="1" applyAlignment="1" applyProtection="1">
      <alignment horizontal="center" vertical="center" shrinkToFit="1"/>
      <protection locked="0"/>
    </xf>
    <xf numFmtId="0" fontId="0" fillId="25" borderId="26" xfId="0" applyFill="1" applyBorder="1" applyAlignment="1">
      <alignment vertical="center"/>
    </xf>
    <xf numFmtId="181" fontId="0" fillId="25" borderId="14" xfId="0" applyNumberFormat="1" applyFont="1" applyFill="1" applyBorder="1" applyAlignment="1" applyProtection="1">
      <alignment horizontal="center" vertical="center"/>
      <protection locked="0"/>
    </xf>
    <xf numFmtId="181" fontId="0" fillId="25" borderId="10" xfId="0" applyNumberFormat="1" applyFont="1" applyFill="1" applyBorder="1" applyAlignment="1" applyProtection="1">
      <alignment horizontal="center" vertical="center"/>
      <protection locked="0"/>
    </xf>
    <xf numFmtId="181" fontId="27" fillId="25" borderId="10" xfId="0" applyNumberFormat="1" applyFont="1" applyFill="1" applyBorder="1" applyAlignment="1" applyProtection="1">
      <alignment horizontal="center" vertical="center"/>
      <protection locked="0"/>
    </xf>
    <xf numFmtId="0" fontId="0" fillId="26" borderId="27" xfId="0" applyFill="1" applyBorder="1" applyAlignment="1">
      <alignment horizontal="center" vertical="center"/>
    </xf>
    <xf numFmtId="0" fontId="0" fillId="26" borderId="28" xfId="0" applyFill="1" applyBorder="1" applyAlignment="1">
      <alignment horizontal="center" vertical="center"/>
    </xf>
    <xf numFmtId="0" fontId="0" fillId="26" borderId="29" xfId="0" applyFill="1" applyBorder="1" applyAlignment="1">
      <alignment horizontal="center" vertical="center"/>
    </xf>
    <xf numFmtId="0" fontId="0" fillId="27" borderId="27" xfId="0" applyFill="1" applyBorder="1" applyAlignment="1">
      <alignment horizontal="center" vertical="center"/>
    </xf>
    <xf numFmtId="0" fontId="0" fillId="27" borderId="28" xfId="0" applyFill="1" applyBorder="1" applyAlignment="1">
      <alignment horizontal="center" vertical="center"/>
    </xf>
    <xf numFmtId="0" fontId="0" fillId="27" borderId="29" xfId="0" applyFill="1" applyBorder="1" applyAlignment="1">
      <alignment horizontal="center" vertical="center"/>
    </xf>
    <xf numFmtId="0" fontId="4" fillId="25" borderId="30" xfId="0" applyFont="1" applyFill="1" applyBorder="1" applyAlignment="1">
      <alignment horizontal="center" vertical="center" shrinkToFit="1"/>
    </xf>
    <xf numFmtId="0" fontId="4" fillId="25" borderId="31" xfId="0" applyFont="1" applyFill="1" applyBorder="1" applyAlignment="1">
      <alignment horizontal="center" vertical="center" shrinkToFit="1"/>
    </xf>
    <xf numFmtId="0" fontId="4" fillId="25" borderId="32" xfId="0" applyFont="1" applyFill="1" applyBorder="1" applyAlignment="1">
      <alignment horizontal="center" vertical="center" shrinkToFit="1"/>
    </xf>
    <xf numFmtId="0" fontId="4" fillId="25" borderId="33" xfId="0" applyFont="1" applyFill="1" applyBorder="1" applyAlignment="1">
      <alignment horizontal="center" vertical="center" shrinkToFit="1"/>
    </xf>
    <xf numFmtId="0" fontId="4" fillId="25" borderId="34" xfId="0" applyFont="1" applyFill="1" applyBorder="1" applyAlignment="1">
      <alignment horizontal="center" vertical="center" shrinkToFit="1"/>
    </xf>
    <xf numFmtId="0" fontId="4" fillId="25" borderId="35" xfId="0" applyFont="1" applyFill="1" applyBorder="1" applyAlignment="1">
      <alignment horizontal="center" vertical="center" shrinkToFit="1"/>
    </xf>
    <xf numFmtId="0" fontId="0" fillId="25" borderId="36" xfId="0" applyFill="1" applyBorder="1" applyAlignment="1" applyProtection="1">
      <alignment horizontal="center" vertical="center"/>
      <protection locked="0"/>
    </xf>
    <xf numFmtId="0" fontId="0" fillId="25" borderId="37" xfId="0" applyFill="1" applyBorder="1" applyAlignment="1" applyProtection="1">
      <alignment horizontal="center" vertical="center"/>
      <protection locked="0"/>
    </xf>
    <xf numFmtId="0" fontId="0" fillId="25" borderId="38" xfId="0" applyFill="1" applyBorder="1" applyAlignment="1" applyProtection="1">
      <alignment horizontal="center" vertical="center"/>
      <protection locked="0"/>
    </xf>
    <xf numFmtId="0" fontId="0" fillId="25" borderId="39" xfId="0" applyFill="1" applyBorder="1" applyAlignment="1" applyProtection="1">
      <alignment horizontal="center" vertical="center"/>
      <protection locked="0"/>
    </xf>
    <xf numFmtId="0" fontId="0" fillId="25" borderId="40" xfId="0" applyFill="1" applyBorder="1" applyAlignment="1" applyProtection="1">
      <alignment horizontal="center" vertical="center"/>
      <protection locked="0"/>
    </xf>
    <xf numFmtId="0" fontId="0" fillId="25" borderId="18" xfId="0" applyFill="1" applyBorder="1" applyAlignment="1" applyProtection="1">
      <alignment horizontal="center" vertical="center"/>
      <protection locked="0"/>
    </xf>
    <xf numFmtId="0" fontId="0" fillId="25" borderId="19" xfId="0" applyFill="1" applyBorder="1" applyAlignment="1" applyProtection="1">
      <alignment horizontal="center" vertical="center"/>
      <protection locked="0"/>
    </xf>
    <xf numFmtId="0" fontId="0" fillId="25" borderId="41" xfId="0" applyFill="1" applyBorder="1" applyAlignment="1" applyProtection="1">
      <alignment horizontal="center" vertical="center"/>
      <protection locked="0"/>
    </xf>
    <xf numFmtId="0" fontId="0" fillId="25" borderId="42" xfId="0" applyFill="1" applyBorder="1" applyAlignment="1" applyProtection="1">
      <alignment horizontal="center" vertical="center"/>
      <protection locked="0"/>
    </xf>
    <xf numFmtId="0" fontId="0" fillId="25" borderId="43" xfId="0" applyFill="1" applyBorder="1" applyAlignment="1" applyProtection="1">
      <alignment horizontal="center" vertical="center"/>
      <protection locked="0"/>
    </xf>
    <xf numFmtId="0" fontId="0" fillId="25" borderId="44" xfId="0" applyFill="1" applyBorder="1" applyAlignment="1" applyProtection="1">
      <alignment horizontal="center" vertical="center"/>
      <protection locked="0"/>
    </xf>
    <xf numFmtId="0" fontId="0" fillId="25" borderId="45" xfId="0" applyFill="1" applyBorder="1" applyAlignment="1" applyProtection="1">
      <alignment horizontal="center" vertical="center"/>
      <protection locked="0"/>
    </xf>
    <xf numFmtId="0" fontId="0" fillId="25" borderId="46" xfId="0" applyFill="1" applyBorder="1" applyAlignment="1">
      <alignment horizontal="distributed" vertical="center"/>
    </xf>
    <xf numFmtId="0" fontId="0" fillId="25" borderId="16" xfId="0" applyFill="1" applyBorder="1" applyAlignment="1">
      <alignment horizontal="distributed" vertical="center"/>
    </xf>
    <xf numFmtId="0" fontId="0" fillId="25" borderId="46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47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4" fillId="25" borderId="46" xfId="0" applyFont="1" applyFill="1" applyBorder="1" applyAlignment="1" applyProtection="1">
      <alignment horizontal="center" vertical="center" shrinkToFit="1"/>
      <protection locked="0"/>
    </xf>
    <xf numFmtId="0" fontId="4" fillId="25" borderId="16" xfId="0" applyFont="1" applyFill="1" applyBorder="1" applyAlignment="1" applyProtection="1">
      <alignment horizontal="center" vertical="center" shrinkToFit="1"/>
      <protection locked="0"/>
    </xf>
    <xf numFmtId="0" fontId="4" fillId="25" borderId="0" xfId="0" applyFont="1" applyFill="1" applyAlignment="1">
      <alignment horizontal="right" vertical="center"/>
    </xf>
    <xf numFmtId="0" fontId="0" fillId="25" borderId="0" xfId="0" applyFill="1" applyAlignment="1">
      <alignment horizontal="center" vertical="center"/>
    </xf>
    <xf numFmtId="180" fontId="4" fillId="25" borderId="0" xfId="0" applyNumberFormat="1" applyFont="1" applyFill="1" applyAlignment="1" applyProtection="1">
      <alignment horizontal="center" vertical="center" shrinkToFit="1"/>
      <protection locked="0"/>
    </xf>
    <xf numFmtId="180" fontId="4" fillId="25" borderId="0" xfId="0" applyNumberFormat="1" applyFont="1" applyFill="1" applyAlignment="1">
      <alignment horizontal="center" vertical="center"/>
    </xf>
    <xf numFmtId="0" fontId="0" fillId="25" borderId="36" xfId="0" applyFill="1" applyBorder="1" applyAlignment="1" applyProtection="1">
      <alignment horizontal="center" vertical="center" shrinkToFit="1"/>
      <protection locked="0"/>
    </xf>
    <xf numFmtId="0" fontId="0" fillId="25" borderId="37" xfId="0" applyFill="1" applyBorder="1" applyAlignment="1" applyProtection="1">
      <alignment horizontal="center" vertical="center" shrinkToFit="1"/>
      <protection locked="0"/>
    </xf>
    <xf numFmtId="0" fontId="0" fillId="25" borderId="18" xfId="0" applyFill="1" applyBorder="1" applyAlignment="1" applyProtection="1">
      <alignment horizontal="center" vertical="center" shrinkToFit="1"/>
      <protection locked="0"/>
    </xf>
    <xf numFmtId="0" fontId="0" fillId="25" borderId="19" xfId="0" applyFill="1" applyBorder="1" applyAlignment="1" applyProtection="1">
      <alignment horizontal="center" vertical="center" shrinkToFit="1"/>
      <protection locked="0"/>
    </xf>
    <xf numFmtId="0" fontId="0" fillId="25" borderId="38" xfId="0" applyFill="1" applyBorder="1" applyAlignment="1" applyProtection="1">
      <alignment horizontal="center" vertical="center" shrinkToFit="1"/>
      <protection locked="0"/>
    </xf>
    <xf numFmtId="0" fontId="0" fillId="25" borderId="42" xfId="0" applyFill="1" applyBorder="1" applyAlignment="1" applyProtection="1">
      <alignment horizontal="center" vertical="center" shrinkToFit="1"/>
      <protection locked="0"/>
    </xf>
    <xf numFmtId="181" fontId="0" fillId="25" borderId="30" xfId="0" applyNumberFormat="1" applyFill="1" applyBorder="1" applyAlignment="1" applyProtection="1">
      <alignment horizontal="center" vertical="center"/>
      <protection locked="0"/>
    </xf>
    <xf numFmtId="181" fontId="0" fillId="25" borderId="26" xfId="0" applyNumberFormat="1" applyFill="1" applyBorder="1" applyAlignment="1" applyProtection="1">
      <alignment horizontal="center" vertical="center"/>
      <protection locked="0"/>
    </xf>
    <xf numFmtId="181" fontId="0" fillId="25" borderId="31" xfId="0" applyNumberFormat="1" applyFill="1" applyBorder="1" applyAlignment="1" applyProtection="1">
      <alignment horizontal="center" vertical="center"/>
      <protection locked="0"/>
    </xf>
    <xf numFmtId="181" fontId="0" fillId="25" borderId="34" xfId="0" applyNumberFormat="1" applyFill="1" applyBorder="1" applyAlignment="1" applyProtection="1">
      <alignment horizontal="center" vertical="center"/>
      <protection locked="0"/>
    </xf>
    <xf numFmtId="181" fontId="0" fillId="25" borderId="48" xfId="0" applyNumberFormat="1" applyFill="1" applyBorder="1" applyAlignment="1" applyProtection="1">
      <alignment horizontal="center" vertical="center"/>
      <protection locked="0"/>
    </xf>
    <xf numFmtId="181" fontId="0" fillId="25" borderId="35" xfId="0" applyNumberFormat="1" applyFill="1" applyBorder="1" applyAlignment="1" applyProtection="1">
      <alignment horizontal="center" vertical="center"/>
      <protection locked="0"/>
    </xf>
    <xf numFmtId="0" fontId="6" fillId="25" borderId="46" xfId="0" applyFont="1" applyFill="1" applyBorder="1" applyAlignment="1" applyProtection="1">
      <alignment horizontal="right" vertical="center" shrinkToFit="1"/>
      <protection locked="0"/>
    </xf>
    <xf numFmtId="0" fontId="6" fillId="25" borderId="15" xfId="0" applyFont="1" applyFill="1" applyBorder="1" applyAlignment="1" applyProtection="1">
      <alignment horizontal="right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181" fontId="0" fillId="25" borderId="46" xfId="0" applyNumberFormat="1" applyFill="1" applyBorder="1" applyAlignment="1" applyProtection="1">
      <alignment horizontal="center" vertical="center" shrinkToFit="1"/>
      <protection locked="0"/>
    </xf>
    <xf numFmtId="181" fontId="0" fillId="25" borderId="15" xfId="0" applyNumberFormat="1" applyFill="1" applyBorder="1" applyAlignment="1" applyProtection="1">
      <alignment horizontal="center" vertical="center" shrinkToFit="1"/>
      <protection locked="0"/>
    </xf>
    <xf numFmtId="181" fontId="0" fillId="25" borderId="16" xfId="0" applyNumberFormat="1" applyFill="1" applyBorder="1" applyAlignment="1" applyProtection="1">
      <alignment horizontal="center" vertical="center" shrinkToFit="1"/>
      <protection locked="0"/>
    </xf>
    <xf numFmtId="0" fontId="0" fillId="25" borderId="12" xfId="0" applyFill="1" applyBorder="1" applyAlignment="1" applyProtection="1">
      <alignment horizontal="center" vertical="center"/>
      <protection locked="0"/>
    </xf>
    <xf numFmtId="0" fontId="0" fillId="25" borderId="49" xfId="0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3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18" customWidth="1"/>
    <col min="2" max="2" width="6.25390625" style="18" customWidth="1"/>
    <col min="3" max="11" width="4.875" style="18" customWidth="1"/>
    <col min="12" max="12" width="5.00390625" style="18" customWidth="1"/>
    <col min="13" max="17" width="4.875" style="18" customWidth="1"/>
    <col min="18" max="18" width="5.00390625" style="18" customWidth="1"/>
    <col min="19" max="16384" width="9.00390625" style="18" customWidth="1"/>
  </cols>
  <sheetData>
    <row r="1" spans="1:18" ht="27" customHeight="1">
      <c r="A1" s="90" t="s">
        <v>26</v>
      </c>
      <c r="B1" s="91"/>
      <c r="C1" s="91"/>
      <c r="D1" s="91"/>
      <c r="E1" s="91"/>
      <c r="F1" s="91"/>
      <c r="G1" s="91"/>
      <c r="H1" s="10" t="s">
        <v>27</v>
      </c>
      <c r="I1" s="11">
        <v>6</v>
      </c>
      <c r="J1" s="12" t="s">
        <v>28</v>
      </c>
      <c r="K1" s="13">
        <v>2021</v>
      </c>
      <c r="L1" s="14" t="s">
        <v>29</v>
      </c>
      <c r="M1" s="15">
        <v>7</v>
      </c>
      <c r="N1" s="14" t="s">
        <v>0</v>
      </c>
      <c r="O1" s="15">
        <v>12</v>
      </c>
      <c r="P1" s="10" t="s">
        <v>30</v>
      </c>
      <c r="Q1" s="16" t="s">
        <v>127</v>
      </c>
      <c r="R1" s="17" t="s">
        <v>32</v>
      </c>
    </row>
    <row r="2" ht="5.25" customHeight="1"/>
    <row r="3" spans="1:18" s="1" customFormat="1" ht="18.75" customHeight="1">
      <c r="A3" s="6" t="s">
        <v>16</v>
      </c>
      <c r="H3" s="92" t="s">
        <v>10</v>
      </c>
      <c r="I3" s="92"/>
      <c r="J3" s="93" t="s">
        <v>11</v>
      </c>
      <c r="K3" s="93"/>
      <c r="L3" s="93"/>
      <c r="M3" s="93"/>
      <c r="N3" s="93"/>
      <c r="O3" s="93"/>
      <c r="P3" s="93"/>
      <c r="Q3" s="93"/>
      <c r="R3" s="2" t="s">
        <v>12</v>
      </c>
    </row>
    <row r="4" spans="1:20" s="22" customFormat="1" ht="18.75" customHeight="1">
      <c r="A4" s="19"/>
      <c r="B4" s="20">
        <v>2</v>
      </c>
      <c r="C4" s="21" t="s">
        <v>1</v>
      </c>
      <c r="D4" s="18"/>
      <c r="E4" s="74" t="s">
        <v>33</v>
      </c>
      <c r="F4" s="74"/>
      <c r="G4" s="75" t="s">
        <v>34</v>
      </c>
      <c r="H4" s="75"/>
      <c r="I4" s="76">
        <v>0.41111111111111115</v>
      </c>
      <c r="J4" s="76"/>
      <c r="K4" s="75" t="s">
        <v>35</v>
      </c>
      <c r="L4" s="75"/>
      <c r="M4" s="76">
        <v>0.5499999999999999</v>
      </c>
      <c r="N4" s="76"/>
      <c r="O4" s="75" t="s">
        <v>36</v>
      </c>
      <c r="P4" s="75"/>
      <c r="Q4" s="77">
        <f>SUM(M4-I4)</f>
        <v>0.13888888888888878</v>
      </c>
      <c r="R4" s="77"/>
      <c r="T4" s="23"/>
    </row>
    <row r="5" spans="8:18" ht="7.5" customHeight="1">
      <c r="H5" s="24"/>
      <c r="I5" s="24"/>
      <c r="J5" s="25"/>
      <c r="K5" s="24"/>
      <c r="L5" s="24"/>
      <c r="M5" s="25"/>
      <c r="N5" s="25"/>
      <c r="O5" s="24"/>
      <c r="P5" s="24"/>
      <c r="Q5" s="25"/>
      <c r="R5" s="25"/>
    </row>
    <row r="6" spans="1:18" ht="21" customHeight="1">
      <c r="A6" s="65" t="s">
        <v>7</v>
      </c>
      <c r="B6" s="66"/>
      <c r="C6" s="44" t="s">
        <v>23</v>
      </c>
      <c r="D6" s="45" t="s">
        <v>22</v>
      </c>
      <c r="E6" s="46" t="s">
        <v>21</v>
      </c>
      <c r="F6" s="44" t="s">
        <v>20</v>
      </c>
      <c r="G6" s="45" t="s">
        <v>19</v>
      </c>
      <c r="H6" s="46" t="s">
        <v>18</v>
      </c>
      <c r="I6" s="44" t="s">
        <v>17</v>
      </c>
      <c r="J6" s="45" t="s">
        <v>24</v>
      </c>
      <c r="K6" s="46" t="s">
        <v>25</v>
      </c>
      <c r="L6" s="27" t="s">
        <v>37</v>
      </c>
      <c r="M6" s="28" t="s">
        <v>38</v>
      </c>
      <c r="N6" s="26" t="s">
        <v>39</v>
      </c>
      <c r="O6" s="27" t="s">
        <v>40</v>
      </c>
      <c r="P6" s="28" t="s">
        <v>41</v>
      </c>
      <c r="Q6" s="26" t="s">
        <v>42</v>
      </c>
      <c r="R6" s="29" t="s">
        <v>8</v>
      </c>
    </row>
    <row r="7" spans="1:18" ht="27.75" customHeight="1">
      <c r="A7" s="72" t="s">
        <v>147</v>
      </c>
      <c r="B7" s="73"/>
      <c r="C7" s="30">
        <v>0</v>
      </c>
      <c r="D7" s="9">
        <v>0</v>
      </c>
      <c r="E7" s="8">
        <v>3</v>
      </c>
      <c r="F7" s="30">
        <v>0</v>
      </c>
      <c r="G7" s="9">
        <v>0</v>
      </c>
      <c r="H7" s="8">
        <v>0</v>
      </c>
      <c r="I7" s="30">
        <v>3</v>
      </c>
      <c r="J7" s="9">
        <v>0</v>
      </c>
      <c r="K7" s="8">
        <v>0</v>
      </c>
      <c r="L7" s="3"/>
      <c r="M7" s="4"/>
      <c r="N7" s="5"/>
      <c r="O7" s="3"/>
      <c r="P7" s="4"/>
      <c r="Q7" s="5"/>
      <c r="R7" s="7">
        <f>SUM(C7:Q7)</f>
        <v>6</v>
      </c>
    </row>
    <row r="8" spans="1:18" ht="27.75" customHeight="1">
      <c r="A8" s="72" t="s">
        <v>128</v>
      </c>
      <c r="B8" s="73"/>
      <c r="C8" s="30">
        <v>0</v>
      </c>
      <c r="D8" s="9">
        <v>0</v>
      </c>
      <c r="E8" s="8">
        <v>0</v>
      </c>
      <c r="F8" s="30">
        <v>1</v>
      </c>
      <c r="G8" s="9">
        <v>1</v>
      </c>
      <c r="H8" s="8">
        <v>1</v>
      </c>
      <c r="I8" s="30">
        <v>0</v>
      </c>
      <c r="J8" s="9">
        <v>0</v>
      </c>
      <c r="K8" s="8">
        <v>0</v>
      </c>
      <c r="L8" s="3"/>
      <c r="M8" s="4"/>
      <c r="N8" s="5"/>
      <c r="O8" s="3"/>
      <c r="P8" s="4"/>
      <c r="Q8" s="5"/>
      <c r="R8" s="7">
        <f>SUM(C8:Q8)</f>
        <v>3</v>
      </c>
    </row>
    <row r="9" spans="1:18" ht="21" customHeight="1">
      <c r="A9" s="65" t="s">
        <v>7</v>
      </c>
      <c r="B9" s="66"/>
      <c r="C9" s="67" t="s">
        <v>2</v>
      </c>
      <c r="D9" s="68"/>
      <c r="E9" s="68"/>
      <c r="F9" s="68"/>
      <c r="G9" s="68"/>
      <c r="H9" s="69"/>
      <c r="I9" s="70" t="s">
        <v>3</v>
      </c>
      <c r="J9" s="71"/>
      <c r="K9" s="67" t="s">
        <v>4</v>
      </c>
      <c r="L9" s="69"/>
      <c r="M9" s="70" t="s">
        <v>5</v>
      </c>
      <c r="N9" s="69"/>
      <c r="O9" s="70" t="s">
        <v>6</v>
      </c>
      <c r="P9" s="68"/>
      <c r="Q9" s="68"/>
      <c r="R9" s="71"/>
    </row>
    <row r="10" spans="1:18" ht="16.5" customHeight="1">
      <c r="A10" s="47" t="str">
        <f>A7</f>
        <v>松　　陽</v>
      </c>
      <c r="B10" s="48"/>
      <c r="C10" s="31" t="s">
        <v>9</v>
      </c>
      <c r="D10" s="78" t="s">
        <v>129</v>
      </c>
      <c r="E10" s="79"/>
      <c r="F10" s="32">
        <v>4</v>
      </c>
      <c r="G10" s="53"/>
      <c r="H10" s="54"/>
      <c r="I10" s="53" t="s">
        <v>130</v>
      </c>
      <c r="J10" s="57"/>
      <c r="K10" s="64"/>
      <c r="L10" s="54"/>
      <c r="M10" s="53" t="s">
        <v>131</v>
      </c>
      <c r="N10" s="54"/>
      <c r="O10" s="53" t="s">
        <v>132</v>
      </c>
      <c r="P10" s="54"/>
      <c r="Q10" s="53"/>
      <c r="R10" s="57"/>
    </row>
    <row r="11" spans="1:18" ht="16.5" customHeight="1">
      <c r="A11" s="49"/>
      <c r="B11" s="50"/>
      <c r="C11" s="33">
        <v>2</v>
      </c>
      <c r="D11" s="80" t="s">
        <v>133</v>
      </c>
      <c r="E11" s="81"/>
      <c r="F11" s="34">
        <v>5</v>
      </c>
      <c r="G11" s="58"/>
      <c r="H11" s="59"/>
      <c r="I11" s="58"/>
      <c r="J11" s="60"/>
      <c r="K11" s="63"/>
      <c r="L11" s="59"/>
      <c r="M11" s="58"/>
      <c r="N11" s="59"/>
      <c r="O11" s="58"/>
      <c r="P11" s="59"/>
      <c r="Q11" s="58"/>
      <c r="R11" s="60"/>
    </row>
    <row r="12" spans="1:18" ht="16.5" customHeight="1">
      <c r="A12" s="51"/>
      <c r="B12" s="52"/>
      <c r="C12" s="35">
        <v>3</v>
      </c>
      <c r="D12" s="82" t="s">
        <v>134</v>
      </c>
      <c r="E12" s="83"/>
      <c r="F12" s="36">
        <v>6</v>
      </c>
      <c r="G12" s="55"/>
      <c r="H12" s="61"/>
      <c r="I12" s="55"/>
      <c r="J12" s="56"/>
      <c r="K12" s="62"/>
      <c r="L12" s="61"/>
      <c r="M12" s="55"/>
      <c r="N12" s="61"/>
      <c r="O12" s="55"/>
      <c r="P12" s="61"/>
      <c r="Q12" s="55"/>
      <c r="R12" s="56"/>
    </row>
    <row r="13" spans="1:18" ht="16.5" customHeight="1">
      <c r="A13" s="47" t="str">
        <f>A8</f>
        <v>三田学園</v>
      </c>
      <c r="B13" s="48"/>
      <c r="C13" s="31" t="s">
        <v>9</v>
      </c>
      <c r="D13" s="78" t="s">
        <v>135</v>
      </c>
      <c r="E13" s="79"/>
      <c r="F13" s="32">
        <v>4</v>
      </c>
      <c r="G13" s="53"/>
      <c r="H13" s="54"/>
      <c r="I13" s="53" t="s">
        <v>136</v>
      </c>
      <c r="J13" s="57"/>
      <c r="K13" s="64"/>
      <c r="L13" s="54"/>
      <c r="M13" s="53"/>
      <c r="N13" s="54"/>
      <c r="O13" s="53" t="s">
        <v>137</v>
      </c>
      <c r="P13" s="54"/>
      <c r="Q13" s="53"/>
      <c r="R13" s="57"/>
    </row>
    <row r="14" spans="1:18" ht="16.5" customHeight="1">
      <c r="A14" s="49"/>
      <c r="B14" s="50"/>
      <c r="C14" s="33">
        <v>2</v>
      </c>
      <c r="D14" s="58"/>
      <c r="E14" s="59"/>
      <c r="F14" s="34">
        <v>5</v>
      </c>
      <c r="G14" s="58"/>
      <c r="H14" s="59"/>
      <c r="I14" s="58"/>
      <c r="J14" s="60"/>
      <c r="K14" s="63"/>
      <c r="L14" s="59"/>
      <c r="M14" s="58"/>
      <c r="N14" s="59"/>
      <c r="O14" s="58"/>
      <c r="P14" s="59"/>
      <c r="Q14" s="58"/>
      <c r="R14" s="60"/>
    </row>
    <row r="15" spans="1:18" ht="16.5" customHeight="1">
      <c r="A15" s="51"/>
      <c r="B15" s="52"/>
      <c r="C15" s="35">
        <v>3</v>
      </c>
      <c r="D15" s="55"/>
      <c r="E15" s="61"/>
      <c r="F15" s="36">
        <v>6</v>
      </c>
      <c r="G15" s="55"/>
      <c r="H15" s="61"/>
      <c r="I15" s="55"/>
      <c r="J15" s="56"/>
      <c r="K15" s="62"/>
      <c r="L15" s="61"/>
      <c r="M15" s="55"/>
      <c r="N15" s="61"/>
      <c r="O15" s="55"/>
      <c r="P15" s="61"/>
      <c r="Q15" s="55"/>
      <c r="R15" s="56"/>
    </row>
    <row r="16" spans="9:18" ht="11.25" customHeight="1">
      <c r="I16" s="37"/>
      <c r="K16" s="37"/>
      <c r="L16" s="37"/>
      <c r="M16" s="37"/>
      <c r="N16" s="37"/>
      <c r="O16" s="37"/>
      <c r="P16" s="37"/>
      <c r="Q16" s="37"/>
      <c r="R16" s="37"/>
    </row>
    <row r="17" spans="1:20" s="22" customFormat="1" ht="18.75" customHeight="1">
      <c r="A17" s="19"/>
      <c r="B17" s="20">
        <v>2</v>
      </c>
      <c r="C17" s="21" t="s">
        <v>1</v>
      </c>
      <c r="D17" s="18"/>
      <c r="E17" s="74" t="s">
        <v>53</v>
      </c>
      <c r="F17" s="74"/>
      <c r="G17" s="75" t="s">
        <v>34</v>
      </c>
      <c r="H17" s="75"/>
      <c r="I17" s="76">
        <v>0.5902777777777778</v>
      </c>
      <c r="J17" s="76"/>
      <c r="K17" s="75" t="s">
        <v>35</v>
      </c>
      <c r="L17" s="75"/>
      <c r="M17" s="76">
        <v>0.65625</v>
      </c>
      <c r="N17" s="76"/>
      <c r="O17" s="75" t="s">
        <v>36</v>
      </c>
      <c r="P17" s="75"/>
      <c r="Q17" s="77">
        <f>SUM(M17-I17)</f>
        <v>0.06597222222222221</v>
      </c>
      <c r="R17" s="77"/>
      <c r="T17" s="23"/>
    </row>
    <row r="18" spans="8:18" ht="7.5" customHeight="1">
      <c r="H18" s="24"/>
      <c r="I18" s="24"/>
      <c r="J18" s="25"/>
      <c r="K18" s="24"/>
      <c r="L18" s="24"/>
      <c r="M18" s="25"/>
      <c r="N18" s="25"/>
      <c r="O18" s="24"/>
      <c r="P18" s="24"/>
      <c r="Q18" s="25"/>
      <c r="R18" s="25"/>
    </row>
    <row r="19" spans="1:18" ht="21" customHeight="1">
      <c r="A19" s="65" t="s">
        <v>7</v>
      </c>
      <c r="B19" s="66"/>
      <c r="C19" s="44" t="s">
        <v>23</v>
      </c>
      <c r="D19" s="45" t="s">
        <v>22</v>
      </c>
      <c r="E19" s="46" t="s">
        <v>21</v>
      </c>
      <c r="F19" s="44" t="s">
        <v>20</v>
      </c>
      <c r="G19" s="45" t="s">
        <v>19</v>
      </c>
      <c r="H19" s="46" t="s">
        <v>18</v>
      </c>
      <c r="I19" s="44" t="s">
        <v>17</v>
      </c>
      <c r="J19" s="28" t="s">
        <v>24</v>
      </c>
      <c r="K19" s="26" t="s">
        <v>25</v>
      </c>
      <c r="L19" s="27" t="s">
        <v>37</v>
      </c>
      <c r="M19" s="28" t="s">
        <v>38</v>
      </c>
      <c r="N19" s="26" t="s">
        <v>39</v>
      </c>
      <c r="O19" s="27" t="s">
        <v>40</v>
      </c>
      <c r="P19" s="28" t="s">
        <v>41</v>
      </c>
      <c r="Q19" s="26" t="s">
        <v>42</v>
      </c>
      <c r="R19" s="29" t="s">
        <v>8</v>
      </c>
    </row>
    <row r="20" spans="1:18" ht="27.75" customHeight="1">
      <c r="A20" s="72" t="s">
        <v>148</v>
      </c>
      <c r="B20" s="73"/>
      <c r="C20" s="30">
        <v>0</v>
      </c>
      <c r="D20" s="9">
        <v>0</v>
      </c>
      <c r="E20" s="8">
        <v>0</v>
      </c>
      <c r="F20" s="30">
        <v>0</v>
      </c>
      <c r="G20" s="9">
        <v>0</v>
      </c>
      <c r="H20" s="8">
        <v>1</v>
      </c>
      <c r="I20" s="30">
        <v>0</v>
      </c>
      <c r="J20" s="9"/>
      <c r="K20" s="8"/>
      <c r="L20" s="84" t="s">
        <v>156</v>
      </c>
      <c r="M20" s="85"/>
      <c r="N20" s="86"/>
      <c r="O20" s="3"/>
      <c r="P20" s="4"/>
      <c r="Q20" s="5"/>
      <c r="R20" s="7">
        <f>SUM(C20:Q20)</f>
        <v>1</v>
      </c>
    </row>
    <row r="21" spans="1:18" ht="27.75" customHeight="1">
      <c r="A21" s="72" t="s">
        <v>138</v>
      </c>
      <c r="B21" s="73"/>
      <c r="C21" s="30">
        <v>0</v>
      </c>
      <c r="D21" s="9">
        <v>1</v>
      </c>
      <c r="E21" s="8">
        <v>1</v>
      </c>
      <c r="F21" s="30">
        <v>5</v>
      </c>
      <c r="G21" s="9">
        <v>0</v>
      </c>
      <c r="H21" s="8">
        <v>2</v>
      </c>
      <c r="I21" s="40" t="s">
        <v>44</v>
      </c>
      <c r="J21" s="9"/>
      <c r="K21" s="8"/>
      <c r="L21" s="87"/>
      <c r="M21" s="88"/>
      <c r="N21" s="89"/>
      <c r="O21" s="3"/>
      <c r="P21" s="4"/>
      <c r="Q21" s="5"/>
      <c r="R21" s="7">
        <f>SUM(C21:Q21)</f>
        <v>9</v>
      </c>
    </row>
    <row r="22" spans="1:18" ht="21" customHeight="1">
      <c r="A22" s="65" t="s">
        <v>7</v>
      </c>
      <c r="B22" s="66"/>
      <c r="C22" s="67" t="s">
        <v>2</v>
      </c>
      <c r="D22" s="68"/>
      <c r="E22" s="68"/>
      <c r="F22" s="68"/>
      <c r="G22" s="68"/>
      <c r="H22" s="69"/>
      <c r="I22" s="70" t="s">
        <v>3</v>
      </c>
      <c r="J22" s="71"/>
      <c r="K22" s="67" t="s">
        <v>4</v>
      </c>
      <c r="L22" s="69"/>
      <c r="M22" s="70" t="s">
        <v>5</v>
      </c>
      <c r="N22" s="69"/>
      <c r="O22" s="70" t="s">
        <v>6</v>
      </c>
      <c r="P22" s="68"/>
      <c r="Q22" s="68"/>
      <c r="R22" s="71"/>
    </row>
    <row r="23" spans="1:18" ht="16.5" customHeight="1">
      <c r="A23" s="47" t="str">
        <f>A20</f>
        <v>千　　種</v>
      </c>
      <c r="B23" s="48"/>
      <c r="C23" s="31" t="s">
        <v>9</v>
      </c>
      <c r="D23" s="78" t="s">
        <v>139</v>
      </c>
      <c r="E23" s="79"/>
      <c r="F23" s="32">
        <v>4</v>
      </c>
      <c r="G23" s="53"/>
      <c r="H23" s="54"/>
      <c r="I23" s="53" t="s">
        <v>85</v>
      </c>
      <c r="J23" s="57"/>
      <c r="K23" s="64"/>
      <c r="L23" s="54"/>
      <c r="M23" s="53"/>
      <c r="N23" s="54"/>
      <c r="O23" s="53"/>
      <c r="P23" s="54"/>
      <c r="Q23" s="53"/>
      <c r="R23" s="57"/>
    </row>
    <row r="24" spans="1:18" ht="16.5" customHeight="1">
      <c r="A24" s="49"/>
      <c r="B24" s="50"/>
      <c r="C24" s="33">
        <v>2</v>
      </c>
      <c r="D24" s="80" t="s">
        <v>140</v>
      </c>
      <c r="E24" s="81"/>
      <c r="F24" s="34">
        <v>5</v>
      </c>
      <c r="G24" s="58"/>
      <c r="H24" s="59"/>
      <c r="I24" s="58"/>
      <c r="J24" s="60"/>
      <c r="K24" s="63"/>
      <c r="L24" s="59"/>
      <c r="M24" s="58"/>
      <c r="N24" s="59"/>
      <c r="O24" s="58"/>
      <c r="P24" s="59"/>
      <c r="Q24" s="58"/>
      <c r="R24" s="60"/>
    </row>
    <row r="25" spans="1:18" ht="16.5" customHeight="1">
      <c r="A25" s="51"/>
      <c r="B25" s="52"/>
      <c r="C25" s="35">
        <v>3</v>
      </c>
      <c r="D25" s="82"/>
      <c r="E25" s="83"/>
      <c r="F25" s="36">
        <v>6</v>
      </c>
      <c r="G25" s="55"/>
      <c r="H25" s="61"/>
      <c r="I25" s="55"/>
      <c r="J25" s="56"/>
      <c r="K25" s="62"/>
      <c r="L25" s="61"/>
      <c r="M25" s="55"/>
      <c r="N25" s="61"/>
      <c r="O25" s="55"/>
      <c r="P25" s="61"/>
      <c r="Q25" s="55"/>
      <c r="R25" s="56"/>
    </row>
    <row r="26" spans="1:18" ht="16.5" customHeight="1">
      <c r="A26" s="47" t="str">
        <f>A21</f>
        <v>須磨翔風</v>
      </c>
      <c r="B26" s="48"/>
      <c r="C26" s="31" t="s">
        <v>9</v>
      </c>
      <c r="D26" s="78" t="s">
        <v>141</v>
      </c>
      <c r="E26" s="79"/>
      <c r="F26" s="32">
        <v>4</v>
      </c>
      <c r="G26" s="53"/>
      <c r="H26" s="54"/>
      <c r="I26" s="53" t="s">
        <v>142</v>
      </c>
      <c r="J26" s="57"/>
      <c r="K26" s="64"/>
      <c r="L26" s="54"/>
      <c r="M26" s="53" t="s">
        <v>143</v>
      </c>
      <c r="N26" s="54"/>
      <c r="O26" s="53" t="s">
        <v>144</v>
      </c>
      <c r="P26" s="54"/>
      <c r="Q26" s="53"/>
      <c r="R26" s="57"/>
    </row>
    <row r="27" spans="1:18" ht="16.5" customHeight="1">
      <c r="A27" s="49"/>
      <c r="B27" s="50"/>
      <c r="C27" s="33">
        <v>2</v>
      </c>
      <c r="D27" s="58" t="s">
        <v>145</v>
      </c>
      <c r="E27" s="59"/>
      <c r="F27" s="34">
        <v>5</v>
      </c>
      <c r="G27" s="58"/>
      <c r="H27" s="59"/>
      <c r="I27" s="58"/>
      <c r="J27" s="60"/>
      <c r="K27" s="63"/>
      <c r="L27" s="59"/>
      <c r="M27" s="58" t="s">
        <v>142</v>
      </c>
      <c r="N27" s="59"/>
      <c r="O27" s="58"/>
      <c r="P27" s="59"/>
      <c r="Q27" s="58"/>
      <c r="R27" s="60"/>
    </row>
    <row r="28" spans="1:18" ht="16.5" customHeight="1">
      <c r="A28" s="51"/>
      <c r="B28" s="52"/>
      <c r="C28" s="35">
        <v>3</v>
      </c>
      <c r="D28" s="55" t="s">
        <v>146</v>
      </c>
      <c r="E28" s="61"/>
      <c r="F28" s="36">
        <v>6</v>
      </c>
      <c r="G28" s="55"/>
      <c r="H28" s="61"/>
      <c r="I28" s="55"/>
      <c r="J28" s="56"/>
      <c r="K28" s="62"/>
      <c r="L28" s="61"/>
      <c r="M28" s="55"/>
      <c r="N28" s="61"/>
      <c r="O28" s="55"/>
      <c r="P28" s="61"/>
      <c r="Q28" s="55"/>
      <c r="R28" s="56"/>
    </row>
    <row r="29" spans="9:18" ht="11.25" customHeight="1">
      <c r="I29" s="37"/>
      <c r="K29" s="37"/>
      <c r="L29" s="37"/>
      <c r="M29" s="37"/>
      <c r="N29" s="37"/>
      <c r="O29" s="37"/>
      <c r="P29" s="37"/>
      <c r="Q29" s="37"/>
      <c r="R29" s="37"/>
    </row>
  </sheetData>
  <sheetProtection/>
  <mergeCells count="124">
    <mergeCell ref="L20:N21"/>
    <mergeCell ref="A1:G1"/>
    <mergeCell ref="H3:I3"/>
    <mergeCell ref="J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7">
    <cfRule type="expression" priority="59" dxfId="238" stopIfTrue="1">
      <formula>$R7&gt;$R8</formula>
    </cfRule>
  </conditionalFormatting>
  <conditionalFormatting sqref="R8">
    <cfRule type="expression" priority="60" dxfId="238" stopIfTrue="1">
      <formula>$R8&gt;$R7</formula>
    </cfRule>
  </conditionalFormatting>
  <conditionalFormatting sqref="R20">
    <cfRule type="expression" priority="47" dxfId="238" stopIfTrue="1">
      <formula>$R20&gt;$R21</formula>
    </cfRule>
  </conditionalFormatting>
  <conditionalFormatting sqref="R21">
    <cfRule type="expression" priority="48" dxfId="238" stopIfTrue="1">
      <formula>$R21&gt;$R20</formula>
    </cfRule>
  </conditionalFormatting>
  <conditionalFormatting sqref="A20:B20">
    <cfRule type="expression" priority="45" dxfId="238" stopIfTrue="1">
      <formula>$R20&gt;$R21</formula>
    </cfRule>
  </conditionalFormatting>
  <conditionalFormatting sqref="A21:B21">
    <cfRule type="expression" priority="46" dxfId="238" stopIfTrue="1">
      <formula>$R20&lt;$R21</formula>
    </cfRule>
  </conditionalFormatting>
  <conditionalFormatting sqref="C20:C21">
    <cfRule type="cellIs" priority="39" dxfId="238" operator="greaterThan" stopIfTrue="1">
      <formula>0</formula>
    </cfRule>
  </conditionalFormatting>
  <conditionalFormatting sqref="D20:E21">
    <cfRule type="cellIs" priority="40" dxfId="238" operator="greaterThan" stopIfTrue="1">
      <formula>0</formula>
    </cfRule>
  </conditionalFormatting>
  <conditionalFormatting sqref="F20:F21">
    <cfRule type="cellIs" priority="41" dxfId="238" operator="greaterThan" stopIfTrue="1">
      <formula>0</formula>
    </cfRule>
  </conditionalFormatting>
  <conditionalFormatting sqref="G20:H21">
    <cfRule type="cellIs" priority="42" dxfId="238" operator="greaterThan" stopIfTrue="1">
      <formula>0</formula>
    </cfRule>
  </conditionalFormatting>
  <conditionalFormatting sqref="I20:I21">
    <cfRule type="cellIs" priority="38" dxfId="238" operator="greaterThan" stopIfTrue="1">
      <formula>0</formula>
    </cfRule>
  </conditionalFormatting>
  <conditionalFormatting sqref="J20:K21">
    <cfRule type="cellIs" priority="37" dxfId="238" operator="greaterThan" stopIfTrue="1">
      <formula>0</formula>
    </cfRule>
  </conditionalFormatting>
  <conditionalFormatting sqref="C7:C8">
    <cfRule type="cellIs" priority="19" dxfId="238" operator="greaterThan" stopIfTrue="1">
      <formula>0</formula>
    </cfRule>
  </conditionalFormatting>
  <conditionalFormatting sqref="D7:E8">
    <cfRule type="cellIs" priority="20" dxfId="238" operator="greaterThan" stopIfTrue="1">
      <formula>0</formula>
    </cfRule>
  </conditionalFormatting>
  <conditionalFormatting sqref="F7:F8">
    <cfRule type="cellIs" priority="21" dxfId="238" operator="greaterThan" stopIfTrue="1">
      <formula>0</formula>
    </cfRule>
  </conditionalFormatting>
  <conditionalFormatting sqref="G7:H8">
    <cfRule type="cellIs" priority="22" dxfId="238" operator="greaterThan" stopIfTrue="1">
      <formula>0</formula>
    </cfRule>
  </conditionalFormatting>
  <conditionalFormatting sqref="I7:I8">
    <cfRule type="cellIs" priority="23" dxfId="238" operator="greaterThan" stopIfTrue="1">
      <formula>0</formula>
    </cfRule>
  </conditionalFormatting>
  <conditionalFormatting sqref="J7:K7 J8">
    <cfRule type="cellIs" priority="24" dxfId="238" operator="greaterThan" stopIfTrue="1">
      <formula>0</formula>
    </cfRule>
  </conditionalFormatting>
  <conditionalFormatting sqref="C7:C8">
    <cfRule type="cellIs" priority="18" dxfId="238" operator="greaterThan" stopIfTrue="1">
      <formula>0</formula>
    </cfRule>
  </conditionalFormatting>
  <conditionalFormatting sqref="D7:E8">
    <cfRule type="cellIs" priority="17" dxfId="238" operator="greaterThan" stopIfTrue="1">
      <formula>0</formula>
    </cfRule>
  </conditionalFormatting>
  <conditionalFormatting sqref="F7:F8">
    <cfRule type="cellIs" priority="16" dxfId="238" operator="greaterThan" stopIfTrue="1">
      <formula>0</formula>
    </cfRule>
  </conditionalFormatting>
  <conditionalFormatting sqref="G7:H8">
    <cfRule type="cellIs" priority="15" dxfId="238" operator="greaterThan" stopIfTrue="1">
      <formula>0</formula>
    </cfRule>
  </conditionalFormatting>
  <conditionalFormatting sqref="I7:I8">
    <cfRule type="cellIs" priority="14" dxfId="238" operator="greaterThan" stopIfTrue="1">
      <formula>0</formula>
    </cfRule>
  </conditionalFormatting>
  <conditionalFormatting sqref="J7:K7 J8">
    <cfRule type="cellIs" priority="13" dxfId="238" operator="greaterThan" stopIfTrue="1">
      <formula>0</formula>
    </cfRule>
  </conditionalFormatting>
  <conditionalFormatting sqref="A7:B7">
    <cfRule type="expression" priority="12" dxfId="238" stopIfTrue="1">
      <formula>$R7&gt;$R8</formula>
    </cfRule>
  </conditionalFormatting>
  <conditionalFormatting sqref="A8:B8">
    <cfRule type="expression" priority="11" dxfId="238" stopIfTrue="1">
      <formula>$R7&lt;$R8</formula>
    </cfRule>
  </conditionalFormatting>
  <conditionalFormatting sqref="C7:C8">
    <cfRule type="cellIs" priority="10" dxfId="238" operator="greaterThan" stopIfTrue="1">
      <formula>0</formula>
    </cfRule>
  </conditionalFormatting>
  <conditionalFormatting sqref="D7:E8">
    <cfRule type="cellIs" priority="9" dxfId="238" operator="greaterThan" stopIfTrue="1">
      <formula>0</formula>
    </cfRule>
  </conditionalFormatting>
  <conditionalFormatting sqref="F7:F8">
    <cfRule type="cellIs" priority="8" dxfId="238" operator="greaterThan" stopIfTrue="1">
      <formula>0</formula>
    </cfRule>
  </conditionalFormatting>
  <conditionalFormatting sqref="G7:H8">
    <cfRule type="cellIs" priority="7" dxfId="238" operator="greaterThan" stopIfTrue="1">
      <formula>0</formula>
    </cfRule>
  </conditionalFormatting>
  <conditionalFormatting sqref="I7:I8">
    <cfRule type="cellIs" priority="6" dxfId="238" operator="greaterThan" stopIfTrue="1">
      <formula>0</formula>
    </cfRule>
  </conditionalFormatting>
  <conditionalFormatting sqref="J7:K7 J8">
    <cfRule type="cellIs" priority="5" dxfId="238" operator="greaterThan" stopIfTrue="1">
      <formula>0</formula>
    </cfRule>
  </conditionalFormatting>
  <conditionalFormatting sqref="K8">
    <cfRule type="cellIs" priority="3" dxfId="238" operator="greaterThan" stopIfTrue="1">
      <formula>0</formula>
    </cfRule>
  </conditionalFormatting>
  <conditionalFormatting sqref="K8">
    <cfRule type="cellIs" priority="2" dxfId="238" operator="greaterThan" stopIfTrue="1">
      <formula>0</formula>
    </cfRule>
  </conditionalFormatting>
  <conditionalFormatting sqref="K8">
    <cfRule type="cellIs" priority="1" dxfId="238" operator="greaterThan" stopIfTrue="1">
      <formula>0</formula>
    </cfRule>
  </conditionalFormatting>
  <conditionalFormatting sqref="A23:B23 A10:B10">
    <cfRule type="expression" priority="88" dxfId="238" stopIfTrue="1">
      <formula>$R7&gt;$R8</formula>
    </cfRule>
  </conditionalFormatting>
  <conditionalFormatting sqref="A25:B25 A12:B12">
    <cfRule type="expression" priority="89" dxfId="238" stopIfTrue="1">
      <formula>'7.12'!#REF!&gt;$R9</formula>
    </cfRule>
  </conditionalFormatting>
  <conditionalFormatting sqref="A24:B24 A11:B11">
    <cfRule type="expression" priority="90" dxfId="238" stopIfTrue="1">
      <formula>$R8&gt;'7.12'!#REF!</formula>
    </cfRule>
  </conditionalFormatting>
  <conditionalFormatting sqref="A26:B26 A13:B13">
    <cfRule type="expression" priority="91" dxfId="238" stopIfTrue="1">
      <formula>$R7&lt;$R8</formula>
    </cfRule>
  </conditionalFormatting>
  <conditionalFormatting sqref="A28:B28 A15:B15">
    <cfRule type="expression" priority="92" dxfId="238" stopIfTrue="1">
      <formula>'7.12'!#REF!&lt;$R9</formula>
    </cfRule>
  </conditionalFormatting>
  <conditionalFormatting sqref="A27:B27 A14:B14">
    <cfRule type="expression" priority="93" dxfId="238" stopIfTrue="1">
      <formula>$R8&lt;'7.12'!#REF!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C7:Q8 I17:J17 I1 M1 M4:N4 C20:K21 O20:Q21 O1 M17:N17"/>
    <dataValidation allowBlank="1" showErrorMessage="1" sqref="L20:N21">
      <formula1>0</formula1>
      <formula2>0</formula2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8" customWidth="1"/>
    <col min="2" max="2" width="6.25390625" style="18" customWidth="1"/>
    <col min="3" max="11" width="4.875" style="18" customWidth="1"/>
    <col min="12" max="12" width="5.00390625" style="18" customWidth="1"/>
    <col min="13" max="17" width="4.875" style="18" customWidth="1"/>
    <col min="18" max="18" width="5.00390625" style="18" customWidth="1"/>
    <col min="19" max="16384" width="9.00390625" style="18" customWidth="1"/>
  </cols>
  <sheetData>
    <row r="1" spans="1:18" ht="27" customHeight="1">
      <c r="A1" s="90" t="s">
        <v>26</v>
      </c>
      <c r="B1" s="91"/>
      <c r="C1" s="91"/>
      <c r="D1" s="91"/>
      <c r="E1" s="91"/>
      <c r="F1" s="91"/>
      <c r="G1" s="91"/>
      <c r="H1" s="10" t="s">
        <v>27</v>
      </c>
      <c r="I1" s="11">
        <v>7</v>
      </c>
      <c r="J1" s="12" t="s">
        <v>28</v>
      </c>
      <c r="K1" s="13">
        <v>2021</v>
      </c>
      <c r="L1" s="14" t="s">
        <v>29</v>
      </c>
      <c r="M1" s="15">
        <v>7</v>
      </c>
      <c r="N1" s="14" t="s">
        <v>0</v>
      </c>
      <c r="O1" s="15">
        <v>13</v>
      </c>
      <c r="P1" s="10" t="s">
        <v>30</v>
      </c>
      <c r="Q1" s="16" t="s">
        <v>100</v>
      </c>
      <c r="R1" s="17" t="s">
        <v>32</v>
      </c>
    </row>
    <row r="2" ht="5.25" customHeight="1"/>
    <row r="3" spans="1:18" s="1" customFormat="1" ht="18.75" customHeight="1">
      <c r="A3" s="6" t="s">
        <v>16</v>
      </c>
      <c r="H3" s="92" t="s">
        <v>10</v>
      </c>
      <c r="I3" s="92"/>
      <c r="J3" s="93" t="s">
        <v>11</v>
      </c>
      <c r="K3" s="93"/>
      <c r="L3" s="93"/>
      <c r="M3" s="93"/>
      <c r="N3" s="93"/>
      <c r="O3" s="93"/>
      <c r="P3" s="93"/>
      <c r="Q3" s="93"/>
      <c r="R3" s="2" t="s">
        <v>12</v>
      </c>
    </row>
    <row r="4" spans="1:20" s="22" customFormat="1" ht="18.75" customHeight="1">
      <c r="A4" s="19"/>
      <c r="B4" s="20">
        <v>2</v>
      </c>
      <c r="C4" s="21" t="s">
        <v>1</v>
      </c>
      <c r="D4" s="18"/>
      <c r="E4" s="74" t="s">
        <v>33</v>
      </c>
      <c r="F4" s="74"/>
      <c r="G4" s="75" t="s">
        <v>34</v>
      </c>
      <c r="H4" s="75"/>
      <c r="I4" s="76">
        <v>0.4152777777777778</v>
      </c>
      <c r="J4" s="76"/>
      <c r="K4" s="75" t="s">
        <v>35</v>
      </c>
      <c r="L4" s="75"/>
      <c r="M4" s="76">
        <v>0.5270833333333333</v>
      </c>
      <c r="N4" s="76"/>
      <c r="O4" s="75" t="s">
        <v>36</v>
      </c>
      <c r="P4" s="75"/>
      <c r="Q4" s="77">
        <f>SUM(M4-I4)</f>
        <v>0.11180555555555555</v>
      </c>
      <c r="R4" s="77"/>
      <c r="T4" s="23"/>
    </row>
    <row r="5" spans="8:18" ht="7.5" customHeight="1">
      <c r="H5" s="24"/>
      <c r="I5" s="24"/>
      <c r="J5" s="25"/>
      <c r="K5" s="24"/>
      <c r="L5" s="24"/>
      <c r="M5" s="25"/>
      <c r="N5" s="25"/>
      <c r="O5" s="24"/>
      <c r="P5" s="24"/>
      <c r="Q5" s="25"/>
      <c r="R5" s="25"/>
    </row>
    <row r="6" spans="1:18" ht="21" customHeight="1">
      <c r="A6" s="65" t="s">
        <v>7</v>
      </c>
      <c r="B6" s="66"/>
      <c r="C6" s="44" t="s">
        <v>23</v>
      </c>
      <c r="D6" s="45" t="s">
        <v>22</v>
      </c>
      <c r="E6" s="46" t="s">
        <v>21</v>
      </c>
      <c r="F6" s="44" t="s">
        <v>20</v>
      </c>
      <c r="G6" s="45" t="s">
        <v>19</v>
      </c>
      <c r="H6" s="46" t="s">
        <v>18</v>
      </c>
      <c r="I6" s="44" t="s">
        <v>17</v>
      </c>
      <c r="J6" s="45" t="s">
        <v>24</v>
      </c>
      <c r="K6" s="46" t="s">
        <v>25</v>
      </c>
      <c r="L6" s="44" t="s">
        <v>37</v>
      </c>
      <c r="M6" s="45" t="s">
        <v>38</v>
      </c>
      <c r="N6" s="26" t="s">
        <v>39</v>
      </c>
      <c r="O6" s="27" t="s">
        <v>40</v>
      </c>
      <c r="P6" s="28" t="s">
        <v>41</v>
      </c>
      <c r="Q6" s="26" t="s">
        <v>42</v>
      </c>
      <c r="R6" s="29" t="s">
        <v>8</v>
      </c>
    </row>
    <row r="7" spans="1:18" ht="27.75" customHeight="1">
      <c r="A7" s="72" t="s">
        <v>101</v>
      </c>
      <c r="B7" s="73"/>
      <c r="C7" s="30">
        <v>0</v>
      </c>
      <c r="D7" s="9">
        <v>0</v>
      </c>
      <c r="E7" s="8">
        <v>2</v>
      </c>
      <c r="F7" s="30">
        <v>0</v>
      </c>
      <c r="G7" s="9">
        <v>0</v>
      </c>
      <c r="H7" s="8">
        <v>0</v>
      </c>
      <c r="I7" s="30">
        <v>0</v>
      </c>
      <c r="J7" s="9">
        <v>3</v>
      </c>
      <c r="K7" s="8">
        <v>0</v>
      </c>
      <c r="L7" s="30">
        <v>0</v>
      </c>
      <c r="M7" s="9">
        <v>0</v>
      </c>
      <c r="N7" s="5"/>
      <c r="O7" s="84" t="s">
        <v>157</v>
      </c>
      <c r="P7" s="85"/>
      <c r="Q7" s="86"/>
      <c r="R7" s="7">
        <f>SUM(C7:Q7)</f>
        <v>5</v>
      </c>
    </row>
    <row r="8" spans="1:18" ht="27.75" customHeight="1">
      <c r="A8" s="72" t="s">
        <v>149</v>
      </c>
      <c r="B8" s="73"/>
      <c r="C8" s="30">
        <v>0</v>
      </c>
      <c r="D8" s="9">
        <v>0</v>
      </c>
      <c r="E8" s="8">
        <v>0</v>
      </c>
      <c r="F8" s="30">
        <v>3</v>
      </c>
      <c r="G8" s="9">
        <v>0</v>
      </c>
      <c r="H8" s="8">
        <v>0</v>
      </c>
      <c r="I8" s="30">
        <v>2</v>
      </c>
      <c r="J8" s="9">
        <v>0</v>
      </c>
      <c r="K8" s="8">
        <v>0</v>
      </c>
      <c r="L8" s="30">
        <v>0</v>
      </c>
      <c r="M8" s="9" t="s">
        <v>102</v>
      </c>
      <c r="N8" s="5"/>
      <c r="O8" s="87"/>
      <c r="P8" s="88"/>
      <c r="Q8" s="89"/>
      <c r="R8" s="7">
        <v>6</v>
      </c>
    </row>
    <row r="9" spans="1:18" ht="21" customHeight="1">
      <c r="A9" s="65" t="s">
        <v>7</v>
      </c>
      <c r="B9" s="66"/>
      <c r="C9" s="67" t="s">
        <v>2</v>
      </c>
      <c r="D9" s="68"/>
      <c r="E9" s="68"/>
      <c r="F9" s="68"/>
      <c r="G9" s="68"/>
      <c r="H9" s="69"/>
      <c r="I9" s="70" t="s">
        <v>3</v>
      </c>
      <c r="J9" s="71"/>
      <c r="K9" s="67" t="s">
        <v>4</v>
      </c>
      <c r="L9" s="69"/>
      <c r="M9" s="70" t="s">
        <v>5</v>
      </c>
      <c r="N9" s="69"/>
      <c r="O9" s="70" t="s">
        <v>6</v>
      </c>
      <c r="P9" s="68"/>
      <c r="Q9" s="68"/>
      <c r="R9" s="71"/>
    </row>
    <row r="10" spans="1:18" ht="16.5" customHeight="1">
      <c r="A10" s="47" t="str">
        <f>A7</f>
        <v>神戸高専</v>
      </c>
      <c r="B10" s="48"/>
      <c r="C10" s="31" t="s">
        <v>9</v>
      </c>
      <c r="D10" s="53" t="s">
        <v>103</v>
      </c>
      <c r="E10" s="54"/>
      <c r="F10" s="32">
        <v>4</v>
      </c>
      <c r="G10" s="53"/>
      <c r="H10" s="54"/>
      <c r="I10" s="53" t="s">
        <v>104</v>
      </c>
      <c r="J10" s="57"/>
      <c r="K10" s="64"/>
      <c r="L10" s="54"/>
      <c r="M10" s="53" t="s">
        <v>105</v>
      </c>
      <c r="N10" s="54"/>
      <c r="O10" s="53" t="s">
        <v>106</v>
      </c>
      <c r="P10" s="54"/>
      <c r="Q10" s="53"/>
      <c r="R10" s="57"/>
    </row>
    <row r="11" spans="1:18" ht="16.5" customHeight="1">
      <c r="A11" s="49"/>
      <c r="B11" s="50"/>
      <c r="C11" s="33">
        <v>2</v>
      </c>
      <c r="D11" s="58"/>
      <c r="E11" s="59"/>
      <c r="F11" s="34">
        <v>5</v>
      </c>
      <c r="G11" s="58"/>
      <c r="H11" s="59"/>
      <c r="I11" s="58"/>
      <c r="J11" s="60"/>
      <c r="K11" s="63"/>
      <c r="L11" s="59"/>
      <c r="M11" s="58" t="s">
        <v>107</v>
      </c>
      <c r="N11" s="59"/>
      <c r="O11" s="58"/>
      <c r="P11" s="59"/>
      <c r="Q11" s="58"/>
      <c r="R11" s="60"/>
    </row>
    <row r="12" spans="1:18" ht="16.5" customHeight="1">
      <c r="A12" s="51"/>
      <c r="B12" s="52"/>
      <c r="C12" s="35">
        <v>3</v>
      </c>
      <c r="D12" s="55"/>
      <c r="E12" s="61"/>
      <c r="F12" s="36">
        <v>6</v>
      </c>
      <c r="G12" s="55"/>
      <c r="H12" s="61"/>
      <c r="I12" s="55"/>
      <c r="J12" s="56"/>
      <c r="K12" s="62"/>
      <c r="L12" s="61"/>
      <c r="M12" s="55"/>
      <c r="N12" s="61"/>
      <c r="O12" s="55"/>
      <c r="P12" s="61"/>
      <c r="Q12" s="55"/>
      <c r="R12" s="56"/>
    </row>
    <row r="13" spans="1:18" ht="16.5" customHeight="1">
      <c r="A13" s="47" t="str">
        <f>A8</f>
        <v>舞　子</v>
      </c>
      <c r="B13" s="48"/>
      <c r="C13" s="31" t="s">
        <v>9</v>
      </c>
      <c r="D13" s="53" t="s">
        <v>108</v>
      </c>
      <c r="E13" s="54"/>
      <c r="F13" s="32">
        <v>4</v>
      </c>
      <c r="G13" s="53"/>
      <c r="H13" s="54"/>
      <c r="I13" s="53" t="s">
        <v>109</v>
      </c>
      <c r="J13" s="57"/>
      <c r="K13" s="64"/>
      <c r="L13" s="54"/>
      <c r="M13" s="53" t="s">
        <v>110</v>
      </c>
      <c r="N13" s="54"/>
      <c r="O13" s="53" t="s">
        <v>111</v>
      </c>
      <c r="P13" s="54"/>
      <c r="Q13" s="53"/>
      <c r="R13" s="57"/>
    </row>
    <row r="14" spans="1:18" ht="16.5" customHeight="1">
      <c r="A14" s="49"/>
      <c r="B14" s="50"/>
      <c r="C14" s="33">
        <v>2</v>
      </c>
      <c r="D14" s="58"/>
      <c r="E14" s="59"/>
      <c r="F14" s="34">
        <v>5</v>
      </c>
      <c r="G14" s="58"/>
      <c r="H14" s="59"/>
      <c r="I14" s="58"/>
      <c r="J14" s="60"/>
      <c r="K14" s="63"/>
      <c r="L14" s="59"/>
      <c r="M14" s="58" t="s">
        <v>108</v>
      </c>
      <c r="N14" s="59"/>
      <c r="O14" s="58" t="s">
        <v>112</v>
      </c>
      <c r="P14" s="59"/>
      <c r="Q14" s="58"/>
      <c r="R14" s="60"/>
    </row>
    <row r="15" spans="1:18" ht="16.5" customHeight="1">
      <c r="A15" s="51"/>
      <c r="B15" s="52"/>
      <c r="C15" s="35">
        <v>3</v>
      </c>
      <c r="D15" s="55"/>
      <c r="E15" s="61"/>
      <c r="F15" s="36">
        <v>6</v>
      </c>
      <c r="G15" s="55"/>
      <c r="H15" s="61"/>
      <c r="I15" s="55"/>
      <c r="J15" s="56"/>
      <c r="K15" s="62"/>
      <c r="L15" s="61"/>
      <c r="M15" s="55"/>
      <c r="N15" s="61"/>
      <c r="O15" s="55"/>
      <c r="P15" s="61"/>
      <c r="Q15" s="55"/>
      <c r="R15" s="56"/>
    </row>
    <row r="16" spans="9:18" ht="11.25" customHeight="1">
      <c r="I16" s="37"/>
      <c r="K16" s="37"/>
      <c r="L16" s="37"/>
      <c r="M16" s="37"/>
      <c r="N16" s="37"/>
      <c r="O16" s="37"/>
      <c r="P16" s="37"/>
      <c r="Q16" s="37"/>
      <c r="R16" s="37"/>
    </row>
    <row r="17" spans="1:20" s="22" customFormat="1" ht="18.75" customHeight="1">
      <c r="A17" s="19"/>
      <c r="B17" s="20">
        <v>2</v>
      </c>
      <c r="C17" s="21" t="s">
        <v>1</v>
      </c>
      <c r="D17" s="18"/>
      <c r="E17" s="74" t="s">
        <v>53</v>
      </c>
      <c r="F17" s="74"/>
      <c r="G17" s="75" t="s">
        <v>34</v>
      </c>
      <c r="H17" s="75"/>
      <c r="I17" s="76">
        <v>0.5631944444444444</v>
      </c>
      <c r="J17" s="76"/>
      <c r="K17" s="75" t="s">
        <v>35</v>
      </c>
      <c r="L17" s="75"/>
      <c r="M17" s="76">
        <v>0.6631944444444444</v>
      </c>
      <c r="N17" s="76"/>
      <c r="O17" s="75" t="s">
        <v>36</v>
      </c>
      <c r="P17" s="75"/>
      <c r="Q17" s="77">
        <v>0.08888888888888889</v>
      </c>
      <c r="R17" s="77"/>
      <c r="T17" s="23"/>
    </row>
    <row r="18" spans="8:18" ht="7.5" customHeight="1">
      <c r="H18" s="24"/>
      <c r="I18" s="24"/>
      <c r="J18" s="25"/>
      <c r="K18" s="24"/>
      <c r="L18" s="24"/>
      <c r="M18" s="25"/>
      <c r="N18" s="25"/>
      <c r="O18" s="24"/>
      <c r="P18" s="24"/>
      <c r="Q18" s="25"/>
      <c r="R18" s="25"/>
    </row>
    <row r="19" spans="1:18" ht="21" customHeight="1">
      <c r="A19" s="65" t="s">
        <v>7</v>
      </c>
      <c r="B19" s="66"/>
      <c r="C19" s="44" t="s">
        <v>23</v>
      </c>
      <c r="D19" s="45" t="s">
        <v>22</v>
      </c>
      <c r="E19" s="46" t="s">
        <v>21</v>
      </c>
      <c r="F19" s="44" t="s">
        <v>20</v>
      </c>
      <c r="G19" s="45" t="s">
        <v>19</v>
      </c>
      <c r="H19" s="46" t="s">
        <v>18</v>
      </c>
      <c r="I19" s="44" t="s">
        <v>17</v>
      </c>
      <c r="J19" s="45" t="s">
        <v>24</v>
      </c>
      <c r="K19" s="46" t="s">
        <v>25</v>
      </c>
      <c r="L19" s="27" t="s">
        <v>37</v>
      </c>
      <c r="M19" s="28" t="s">
        <v>38</v>
      </c>
      <c r="N19" s="26" t="s">
        <v>39</v>
      </c>
      <c r="O19" s="27" t="s">
        <v>40</v>
      </c>
      <c r="P19" s="28" t="s">
        <v>41</v>
      </c>
      <c r="Q19" s="26" t="s">
        <v>42</v>
      </c>
      <c r="R19" s="29" t="s">
        <v>8</v>
      </c>
    </row>
    <row r="20" spans="1:18" ht="27.75" customHeight="1">
      <c r="A20" s="72" t="s">
        <v>113</v>
      </c>
      <c r="B20" s="73"/>
      <c r="C20" s="30">
        <v>1</v>
      </c>
      <c r="D20" s="9">
        <v>2</v>
      </c>
      <c r="E20" s="8">
        <v>0</v>
      </c>
      <c r="F20" s="30">
        <v>0</v>
      </c>
      <c r="G20" s="9">
        <v>0</v>
      </c>
      <c r="H20" s="8">
        <v>0</v>
      </c>
      <c r="I20" s="30">
        <v>0</v>
      </c>
      <c r="J20" s="9">
        <v>0</v>
      </c>
      <c r="K20" s="8">
        <v>2</v>
      </c>
      <c r="L20" s="3"/>
      <c r="M20" s="4"/>
      <c r="N20" s="5"/>
      <c r="O20" s="94" t="s">
        <v>114</v>
      </c>
      <c r="P20" s="95"/>
      <c r="Q20" s="96"/>
      <c r="R20" s="7">
        <f>SUM(C20:Q20)</f>
        <v>5</v>
      </c>
    </row>
    <row r="21" spans="1:18" ht="27.75" customHeight="1">
      <c r="A21" s="72" t="s">
        <v>115</v>
      </c>
      <c r="B21" s="73"/>
      <c r="C21" s="30">
        <v>0</v>
      </c>
      <c r="D21" s="9">
        <v>0</v>
      </c>
      <c r="E21" s="8">
        <v>1</v>
      </c>
      <c r="F21" s="30">
        <v>0</v>
      </c>
      <c r="G21" s="9">
        <v>0</v>
      </c>
      <c r="H21" s="8">
        <v>0</v>
      </c>
      <c r="I21" s="30">
        <v>4</v>
      </c>
      <c r="J21" s="9">
        <v>0</v>
      </c>
      <c r="K21" s="38" t="s">
        <v>116</v>
      </c>
      <c r="L21" s="3"/>
      <c r="M21" s="4"/>
      <c r="N21" s="5"/>
      <c r="O21" s="3"/>
      <c r="P21" s="4"/>
      <c r="Q21" s="5"/>
      <c r="R21" s="7">
        <v>6</v>
      </c>
    </row>
    <row r="22" spans="1:18" ht="21" customHeight="1">
      <c r="A22" s="65" t="s">
        <v>7</v>
      </c>
      <c r="B22" s="66"/>
      <c r="C22" s="67" t="s">
        <v>2</v>
      </c>
      <c r="D22" s="68"/>
      <c r="E22" s="68"/>
      <c r="F22" s="68"/>
      <c r="G22" s="68"/>
      <c r="H22" s="69"/>
      <c r="I22" s="70" t="s">
        <v>3</v>
      </c>
      <c r="J22" s="71"/>
      <c r="K22" s="67" t="s">
        <v>4</v>
      </c>
      <c r="L22" s="69"/>
      <c r="M22" s="70" t="s">
        <v>5</v>
      </c>
      <c r="N22" s="69"/>
      <c r="O22" s="70" t="s">
        <v>6</v>
      </c>
      <c r="P22" s="68"/>
      <c r="Q22" s="68"/>
      <c r="R22" s="71"/>
    </row>
    <row r="23" spans="1:18" ht="16.5" customHeight="1">
      <c r="A23" s="47" t="str">
        <f>A20</f>
        <v>三田祥雲館</v>
      </c>
      <c r="B23" s="48"/>
      <c r="C23" s="31" t="s">
        <v>9</v>
      </c>
      <c r="D23" s="53" t="s">
        <v>117</v>
      </c>
      <c r="E23" s="54"/>
      <c r="F23" s="32">
        <v>4</v>
      </c>
      <c r="G23" s="53"/>
      <c r="H23" s="54"/>
      <c r="I23" s="53" t="s">
        <v>118</v>
      </c>
      <c r="J23" s="57"/>
      <c r="K23" s="64"/>
      <c r="L23" s="54"/>
      <c r="M23" s="53"/>
      <c r="N23" s="54"/>
      <c r="O23" s="53"/>
      <c r="P23" s="54"/>
      <c r="Q23" s="53"/>
      <c r="R23" s="57"/>
    </row>
    <row r="24" spans="1:18" ht="16.5" customHeight="1">
      <c r="A24" s="49"/>
      <c r="B24" s="50"/>
      <c r="C24" s="33">
        <v>2</v>
      </c>
      <c r="D24" s="58" t="s">
        <v>119</v>
      </c>
      <c r="E24" s="59"/>
      <c r="F24" s="34">
        <v>5</v>
      </c>
      <c r="G24" s="58"/>
      <c r="H24" s="59"/>
      <c r="I24" s="58" t="s">
        <v>120</v>
      </c>
      <c r="J24" s="60"/>
      <c r="K24" s="63"/>
      <c r="L24" s="59"/>
      <c r="M24" s="58"/>
      <c r="N24" s="59"/>
      <c r="O24" s="58"/>
      <c r="P24" s="59"/>
      <c r="Q24" s="58"/>
      <c r="R24" s="60"/>
    </row>
    <row r="25" spans="1:18" ht="16.5" customHeight="1">
      <c r="A25" s="51"/>
      <c r="B25" s="52"/>
      <c r="C25" s="35">
        <v>3</v>
      </c>
      <c r="D25" s="55" t="s">
        <v>121</v>
      </c>
      <c r="E25" s="61"/>
      <c r="F25" s="36">
        <v>6</v>
      </c>
      <c r="G25" s="55"/>
      <c r="H25" s="61"/>
      <c r="I25" s="55"/>
      <c r="J25" s="56"/>
      <c r="K25" s="62"/>
      <c r="L25" s="61"/>
      <c r="M25" s="55"/>
      <c r="N25" s="61"/>
      <c r="O25" s="55"/>
      <c r="P25" s="61"/>
      <c r="Q25" s="55"/>
      <c r="R25" s="56"/>
    </row>
    <row r="26" spans="1:18" ht="16.5" customHeight="1">
      <c r="A26" s="47" t="str">
        <f>A21</f>
        <v>豊岡総合</v>
      </c>
      <c r="B26" s="48"/>
      <c r="C26" s="31" t="s">
        <v>9</v>
      </c>
      <c r="D26" s="53" t="s">
        <v>122</v>
      </c>
      <c r="E26" s="54"/>
      <c r="F26" s="32">
        <v>4</v>
      </c>
      <c r="G26" s="53"/>
      <c r="H26" s="54"/>
      <c r="I26" s="53" t="s">
        <v>123</v>
      </c>
      <c r="J26" s="57"/>
      <c r="K26" s="64"/>
      <c r="L26" s="54"/>
      <c r="M26" s="53" t="s">
        <v>124</v>
      </c>
      <c r="N26" s="54"/>
      <c r="O26" s="53" t="s">
        <v>125</v>
      </c>
      <c r="P26" s="54"/>
      <c r="Q26" s="53"/>
      <c r="R26" s="57"/>
    </row>
    <row r="27" spans="1:18" ht="16.5" customHeight="1">
      <c r="A27" s="49"/>
      <c r="B27" s="50"/>
      <c r="C27" s="33">
        <v>2</v>
      </c>
      <c r="D27" s="58" t="s">
        <v>126</v>
      </c>
      <c r="E27" s="59"/>
      <c r="F27" s="34">
        <v>5</v>
      </c>
      <c r="G27" s="58"/>
      <c r="H27" s="59"/>
      <c r="I27" s="58"/>
      <c r="J27" s="60"/>
      <c r="K27" s="63"/>
      <c r="L27" s="59"/>
      <c r="M27" s="58"/>
      <c r="N27" s="59"/>
      <c r="O27" s="58"/>
      <c r="P27" s="59"/>
      <c r="Q27" s="58"/>
      <c r="R27" s="60"/>
    </row>
    <row r="28" spans="1:18" ht="16.5" customHeight="1">
      <c r="A28" s="51"/>
      <c r="B28" s="52"/>
      <c r="C28" s="35">
        <v>3</v>
      </c>
      <c r="D28" s="55"/>
      <c r="E28" s="61"/>
      <c r="F28" s="36">
        <v>6</v>
      </c>
      <c r="G28" s="55"/>
      <c r="H28" s="61"/>
      <c r="I28" s="55"/>
      <c r="J28" s="56"/>
      <c r="K28" s="62"/>
      <c r="L28" s="61"/>
      <c r="M28" s="55"/>
      <c r="N28" s="61"/>
      <c r="O28" s="55"/>
      <c r="P28" s="61"/>
      <c r="Q28" s="55"/>
      <c r="R28" s="56"/>
    </row>
    <row r="29" spans="9:18" ht="11.25" customHeight="1">
      <c r="I29" s="37"/>
      <c r="K29" s="37"/>
      <c r="L29" s="37"/>
      <c r="M29" s="37"/>
      <c r="N29" s="37"/>
      <c r="O29" s="37"/>
      <c r="P29" s="37"/>
      <c r="Q29" s="37"/>
      <c r="R29" s="37"/>
    </row>
  </sheetData>
  <sheetProtection/>
  <mergeCells count="125">
    <mergeCell ref="A1:G1"/>
    <mergeCell ref="H3:I3"/>
    <mergeCell ref="J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O7:Q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O20:Q20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7">
    <cfRule type="expression" priority="86" dxfId="238" stopIfTrue="1">
      <formula>$R7&gt;$R8</formula>
    </cfRule>
  </conditionalFormatting>
  <conditionalFormatting sqref="R8">
    <cfRule type="expression" priority="87" dxfId="238" stopIfTrue="1">
      <formula>$R8&gt;$R7</formula>
    </cfRule>
  </conditionalFormatting>
  <conditionalFormatting sqref="R20">
    <cfRule type="expression" priority="74" dxfId="238" stopIfTrue="1">
      <formula>$R20&gt;$R21</formula>
    </cfRule>
  </conditionalFormatting>
  <conditionalFormatting sqref="R21">
    <cfRule type="expression" priority="75" dxfId="238" stopIfTrue="1">
      <formula>$R21&gt;$R20</formula>
    </cfRule>
  </conditionalFormatting>
  <conditionalFormatting sqref="C20:C21">
    <cfRule type="cellIs" priority="46" dxfId="238" operator="greaterThan" stopIfTrue="1">
      <formula>0</formula>
    </cfRule>
  </conditionalFormatting>
  <conditionalFormatting sqref="D20:E21">
    <cfRule type="cellIs" priority="47" dxfId="238" operator="greaterThan" stopIfTrue="1">
      <formula>0</formula>
    </cfRule>
  </conditionalFormatting>
  <conditionalFormatting sqref="F20:F21">
    <cfRule type="cellIs" priority="48" dxfId="238" operator="greaterThan" stopIfTrue="1">
      <formula>0</formula>
    </cfRule>
  </conditionalFormatting>
  <conditionalFormatting sqref="G20:H21">
    <cfRule type="cellIs" priority="49" dxfId="238" operator="greaterThan" stopIfTrue="1">
      <formula>0</formula>
    </cfRule>
  </conditionalFormatting>
  <conditionalFormatting sqref="I20:I21">
    <cfRule type="cellIs" priority="50" dxfId="238" operator="greaterThan" stopIfTrue="1">
      <formula>0</formula>
    </cfRule>
  </conditionalFormatting>
  <conditionalFormatting sqref="J20:K20 J21">
    <cfRule type="cellIs" priority="51" dxfId="238" operator="greaterThan" stopIfTrue="1">
      <formula>0</formula>
    </cfRule>
  </conditionalFormatting>
  <conditionalFormatting sqref="C20:C21">
    <cfRule type="cellIs" priority="45" dxfId="238" operator="greaterThan" stopIfTrue="1">
      <formula>0</formula>
    </cfRule>
  </conditionalFormatting>
  <conditionalFormatting sqref="D20:E21">
    <cfRule type="cellIs" priority="44" dxfId="238" operator="greaterThan" stopIfTrue="1">
      <formula>0</formula>
    </cfRule>
  </conditionalFormatting>
  <conditionalFormatting sqref="F20:F21">
    <cfRule type="cellIs" priority="43" dxfId="238" operator="greaterThan" stopIfTrue="1">
      <formula>0</formula>
    </cfRule>
  </conditionalFormatting>
  <conditionalFormatting sqref="G20:H21">
    <cfRule type="cellIs" priority="42" dxfId="238" operator="greaterThan" stopIfTrue="1">
      <formula>0</formula>
    </cfRule>
  </conditionalFormatting>
  <conditionalFormatting sqref="I20:I21">
    <cfRule type="cellIs" priority="41" dxfId="238" operator="greaterThan" stopIfTrue="1">
      <formula>0</formula>
    </cfRule>
  </conditionalFormatting>
  <conditionalFormatting sqref="J20:K20 J21">
    <cfRule type="cellIs" priority="40" dxfId="238" operator="greaterThan" stopIfTrue="1">
      <formula>0</formula>
    </cfRule>
  </conditionalFormatting>
  <conditionalFormatting sqref="A20:B20">
    <cfRule type="expression" priority="39" dxfId="238" stopIfTrue="1">
      <formula>$R20&gt;$R21</formula>
    </cfRule>
  </conditionalFormatting>
  <conditionalFormatting sqref="A21:B21">
    <cfRule type="expression" priority="38" dxfId="238" stopIfTrue="1">
      <formula>$R20&lt;$R21</formula>
    </cfRule>
  </conditionalFormatting>
  <conditionalFormatting sqref="C20:C21">
    <cfRule type="cellIs" priority="37" dxfId="238" operator="greaterThan" stopIfTrue="1">
      <formula>0</formula>
    </cfRule>
  </conditionalFormatting>
  <conditionalFormatting sqref="D20:E21">
    <cfRule type="cellIs" priority="36" dxfId="238" operator="greaterThan" stopIfTrue="1">
      <formula>0</formula>
    </cfRule>
  </conditionalFormatting>
  <conditionalFormatting sqref="F20:F21">
    <cfRule type="cellIs" priority="35" dxfId="238" operator="greaterThan" stopIfTrue="1">
      <formula>0</formula>
    </cfRule>
  </conditionalFormatting>
  <conditionalFormatting sqref="G20:H21">
    <cfRule type="cellIs" priority="34" dxfId="238" operator="greaterThan" stopIfTrue="1">
      <formula>0</formula>
    </cfRule>
  </conditionalFormatting>
  <conditionalFormatting sqref="I20:I21">
    <cfRule type="cellIs" priority="33" dxfId="238" operator="greaterThan" stopIfTrue="1">
      <formula>0</formula>
    </cfRule>
  </conditionalFormatting>
  <conditionalFormatting sqref="J20:K20 J21">
    <cfRule type="cellIs" priority="32" dxfId="238" operator="greaterThan" stopIfTrue="1">
      <formula>0</formula>
    </cfRule>
  </conditionalFormatting>
  <conditionalFormatting sqref="K21">
    <cfRule type="cellIs" priority="31" dxfId="238" operator="greaterThan" stopIfTrue="1">
      <formula>0</formula>
    </cfRule>
  </conditionalFormatting>
  <conditionalFormatting sqref="C7:C8">
    <cfRule type="cellIs" priority="25" dxfId="238" operator="greaterThan" stopIfTrue="1">
      <formula>0</formula>
    </cfRule>
  </conditionalFormatting>
  <conditionalFormatting sqref="D7:E8">
    <cfRule type="cellIs" priority="26" dxfId="238" operator="greaterThan" stopIfTrue="1">
      <formula>0</formula>
    </cfRule>
  </conditionalFormatting>
  <conditionalFormatting sqref="F7:F8">
    <cfRule type="cellIs" priority="27" dxfId="238" operator="greaterThan" stopIfTrue="1">
      <formula>0</formula>
    </cfRule>
  </conditionalFormatting>
  <conditionalFormatting sqref="G7:H8">
    <cfRule type="cellIs" priority="28" dxfId="238" operator="greaterThan" stopIfTrue="1">
      <formula>0</formula>
    </cfRule>
  </conditionalFormatting>
  <conditionalFormatting sqref="I7:I8">
    <cfRule type="cellIs" priority="29" dxfId="238" operator="greaterThan" stopIfTrue="1">
      <formula>0</formula>
    </cfRule>
  </conditionalFormatting>
  <conditionalFormatting sqref="J7:J8">
    <cfRule type="cellIs" priority="30" dxfId="238" operator="greaterThan" stopIfTrue="1">
      <formula>0</formula>
    </cfRule>
  </conditionalFormatting>
  <conditionalFormatting sqref="C7:C8">
    <cfRule type="cellIs" priority="24" dxfId="238" operator="greaterThan" stopIfTrue="1">
      <formula>0</formula>
    </cfRule>
  </conditionalFormatting>
  <conditionalFormatting sqref="D7:E8">
    <cfRule type="cellIs" priority="23" dxfId="238" operator="greaterThan" stopIfTrue="1">
      <formula>0</formula>
    </cfRule>
  </conditionalFormatting>
  <conditionalFormatting sqref="F7:F8">
    <cfRule type="cellIs" priority="22" dxfId="238" operator="greaterThan" stopIfTrue="1">
      <formula>0</formula>
    </cfRule>
  </conditionalFormatting>
  <conditionalFormatting sqref="G7:H8">
    <cfRule type="cellIs" priority="21" dxfId="238" operator="greaterThan" stopIfTrue="1">
      <formula>0</formula>
    </cfRule>
  </conditionalFormatting>
  <conditionalFormatting sqref="I7:I8">
    <cfRule type="cellIs" priority="20" dxfId="238" operator="greaterThan" stopIfTrue="1">
      <formula>0</formula>
    </cfRule>
  </conditionalFormatting>
  <conditionalFormatting sqref="J7:J8">
    <cfRule type="cellIs" priority="19" dxfId="238" operator="greaterThan" stopIfTrue="1">
      <formula>0</formula>
    </cfRule>
  </conditionalFormatting>
  <conditionalFormatting sqref="A7:B7">
    <cfRule type="expression" priority="18" dxfId="238" stopIfTrue="1">
      <formula>$R7&gt;$R8</formula>
    </cfRule>
  </conditionalFormatting>
  <conditionalFormatting sqref="A8:B8">
    <cfRule type="expression" priority="17" dxfId="238" stopIfTrue="1">
      <formula>$R7&lt;$R8</formula>
    </cfRule>
  </conditionalFormatting>
  <conditionalFormatting sqref="C7:C8">
    <cfRule type="cellIs" priority="16" dxfId="238" operator="greaterThan" stopIfTrue="1">
      <formula>0</formula>
    </cfRule>
  </conditionalFormatting>
  <conditionalFormatting sqref="D7:E8">
    <cfRule type="cellIs" priority="15" dxfId="238" operator="greaterThan" stopIfTrue="1">
      <formula>0</formula>
    </cfRule>
  </conditionalFormatting>
  <conditionalFormatting sqref="F7:F8">
    <cfRule type="cellIs" priority="14" dxfId="238" operator="greaterThan" stopIfTrue="1">
      <formula>0</formula>
    </cfRule>
  </conditionalFormatting>
  <conditionalFormatting sqref="G7:H8">
    <cfRule type="cellIs" priority="13" dxfId="238" operator="greaterThan" stopIfTrue="1">
      <formula>0</formula>
    </cfRule>
  </conditionalFormatting>
  <conditionalFormatting sqref="I7:I8">
    <cfRule type="cellIs" priority="12" dxfId="238" operator="greaterThan" stopIfTrue="1">
      <formula>0</formula>
    </cfRule>
  </conditionalFormatting>
  <conditionalFormatting sqref="J7:J8">
    <cfRule type="cellIs" priority="11" dxfId="238" operator="greaterThan" stopIfTrue="1">
      <formula>0</formula>
    </cfRule>
  </conditionalFormatting>
  <conditionalFormatting sqref="K7:K8">
    <cfRule type="cellIs" priority="7" dxfId="238" operator="greaterThan" stopIfTrue="1">
      <formula>0</formula>
    </cfRule>
  </conditionalFormatting>
  <conditionalFormatting sqref="L7:L8">
    <cfRule type="cellIs" priority="8" dxfId="238" operator="greaterThan" stopIfTrue="1">
      <formula>0</formula>
    </cfRule>
  </conditionalFormatting>
  <conditionalFormatting sqref="M7:M8">
    <cfRule type="cellIs" priority="9" dxfId="238" operator="greaterThan" stopIfTrue="1">
      <formula>0</formula>
    </cfRule>
  </conditionalFormatting>
  <conditionalFormatting sqref="K7:K8">
    <cfRule type="cellIs" priority="6" dxfId="238" operator="greaterThan" stopIfTrue="1">
      <formula>0</formula>
    </cfRule>
  </conditionalFormatting>
  <conditionalFormatting sqref="L7:L8">
    <cfRule type="cellIs" priority="5" dxfId="238" operator="greaterThan" stopIfTrue="1">
      <formula>0</formula>
    </cfRule>
  </conditionalFormatting>
  <conditionalFormatting sqref="M7:M8">
    <cfRule type="cellIs" priority="4" dxfId="238" operator="greaterThan" stopIfTrue="1">
      <formula>0</formula>
    </cfRule>
  </conditionalFormatting>
  <conditionalFormatting sqref="K7:K8">
    <cfRule type="cellIs" priority="3" dxfId="238" operator="greaterThan" stopIfTrue="1">
      <formula>0</formula>
    </cfRule>
  </conditionalFormatting>
  <conditionalFormatting sqref="L7:L8">
    <cfRule type="cellIs" priority="2" dxfId="238" operator="greaterThan" stopIfTrue="1">
      <formula>0</formula>
    </cfRule>
  </conditionalFormatting>
  <conditionalFormatting sqref="M7:M8">
    <cfRule type="cellIs" priority="1" dxfId="238" operator="greaterThan" stopIfTrue="1">
      <formula>0</formula>
    </cfRule>
  </conditionalFormatting>
  <conditionalFormatting sqref="A23:B23 A10:B10">
    <cfRule type="expression" priority="94" dxfId="238" stopIfTrue="1">
      <formula>$R7&gt;$R8</formula>
    </cfRule>
  </conditionalFormatting>
  <conditionalFormatting sqref="A25:B25 A12:B12">
    <cfRule type="expression" priority="95" dxfId="238" stopIfTrue="1">
      <formula>'7.13'!#REF!&gt;$R9</formula>
    </cfRule>
  </conditionalFormatting>
  <conditionalFormatting sqref="A24:B24 A11:B11">
    <cfRule type="expression" priority="96" dxfId="238" stopIfTrue="1">
      <formula>$R8&gt;'7.13'!#REF!</formula>
    </cfRule>
  </conditionalFormatting>
  <conditionalFormatting sqref="A26:B26 A13:B13">
    <cfRule type="expression" priority="97" dxfId="238" stopIfTrue="1">
      <formula>$R7&lt;$R8</formula>
    </cfRule>
  </conditionalFormatting>
  <conditionalFormatting sqref="A28:B28 A15:B15">
    <cfRule type="expression" priority="98" dxfId="238" stopIfTrue="1">
      <formula>'7.13'!#REF!&lt;$R9</formula>
    </cfRule>
  </conditionalFormatting>
  <conditionalFormatting sqref="A27:B27 A14:B14">
    <cfRule type="expression" priority="99" dxfId="238" stopIfTrue="1">
      <formula>$R8&lt;'7.13'!#REF!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P21:Q21 C20:O21 I1 M1 M4:N4 C7:N8 O7 O1 M17:N17 I17:J17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8" customWidth="1"/>
    <col min="2" max="2" width="6.25390625" style="18" customWidth="1"/>
    <col min="3" max="11" width="4.875" style="18" customWidth="1"/>
    <col min="12" max="12" width="5.00390625" style="18" customWidth="1"/>
    <col min="13" max="17" width="4.875" style="18" customWidth="1"/>
    <col min="18" max="18" width="5.00390625" style="18" customWidth="1"/>
    <col min="19" max="16384" width="9.00390625" style="18" customWidth="1"/>
  </cols>
  <sheetData>
    <row r="1" spans="1:18" ht="27" customHeight="1">
      <c r="A1" s="90" t="s">
        <v>26</v>
      </c>
      <c r="B1" s="91"/>
      <c r="C1" s="91"/>
      <c r="D1" s="91"/>
      <c r="E1" s="91"/>
      <c r="F1" s="91"/>
      <c r="G1" s="91"/>
      <c r="H1" s="10" t="s">
        <v>27</v>
      </c>
      <c r="I1" s="11">
        <v>8</v>
      </c>
      <c r="J1" s="12" t="s">
        <v>28</v>
      </c>
      <c r="K1" s="13">
        <v>2021</v>
      </c>
      <c r="L1" s="14" t="s">
        <v>29</v>
      </c>
      <c r="M1" s="15">
        <v>7</v>
      </c>
      <c r="N1" s="14" t="s">
        <v>0</v>
      </c>
      <c r="O1" s="15">
        <v>14</v>
      </c>
      <c r="P1" s="10" t="s">
        <v>30</v>
      </c>
      <c r="Q1" s="16" t="s">
        <v>82</v>
      </c>
      <c r="R1" s="17" t="s">
        <v>32</v>
      </c>
    </row>
    <row r="2" ht="5.25" customHeight="1"/>
    <row r="3" spans="1:18" s="1" customFormat="1" ht="18.75" customHeight="1">
      <c r="A3" s="6" t="s">
        <v>16</v>
      </c>
      <c r="H3" s="92" t="s">
        <v>10</v>
      </c>
      <c r="I3" s="92"/>
      <c r="J3" s="93" t="s">
        <v>11</v>
      </c>
      <c r="K3" s="93"/>
      <c r="L3" s="93"/>
      <c r="M3" s="93"/>
      <c r="N3" s="93"/>
      <c r="O3" s="93"/>
      <c r="P3" s="93"/>
      <c r="Q3" s="93"/>
      <c r="R3" s="2" t="s">
        <v>12</v>
      </c>
    </row>
    <row r="4" spans="1:20" s="22" customFormat="1" ht="18.75" customHeight="1">
      <c r="A4" s="19"/>
      <c r="B4" s="20">
        <v>2</v>
      </c>
      <c r="C4" s="21" t="s">
        <v>1</v>
      </c>
      <c r="D4" s="18"/>
      <c r="E4" s="74" t="s">
        <v>33</v>
      </c>
      <c r="F4" s="74"/>
      <c r="G4" s="75" t="s">
        <v>34</v>
      </c>
      <c r="H4" s="75"/>
      <c r="I4" s="76">
        <v>0.4145833333333333</v>
      </c>
      <c r="J4" s="76"/>
      <c r="K4" s="75" t="s">
        <v>35</v>
      </c>
      <c r="L4" s="75"/>
      <c r="M4" s="76">
        <v>0.5479166666666667</v>
      </c>
      <c r="N4" s="76"/>
      <c r="O4" s="75" t="s">
        <v>36</v>
      </c>
      <c r="P4" s="75"/>
      <c r="Q4" s="77">
        <v>0.08125</v>
      </c>
      <c r="R4" s="77"/>
      <c r="T4" s="23"/>
    </row>
    <row r="5" spans="8:18" ht="7.5" customHeight="1">
      <c r="H5" s="24"/>
      <c r="I5" s="24"/>
      <c r="J5" s="25"/>
      <c r="K5" s="24"/>
      <c r="L5" s="24"/>
      <c r="M5" s="25"/>
      <c r="N5" s="25"/>
      <c r="O5" s="24"/>
      <c r="P5" s="24"/>
      <c r="Q5" s="25"/>
      <c r="R5" s="25"/>
    </row>
    <row r="6" spans="1:18" ht="21" customHeight="1">
      <c r="A6" s="65" t="s">
        <v>7</v>
      </c>
      <c r="B6" s="66"/>
      <c r="C6" s="44" t="s">
        <v>23</v>
      </c>
      <c r="D6" s="45" t="s">
        <v>22</v>
      </c>
      <c r="E6" s="46" t="s">
        <v>21</v>
      </c>
      <c r="F6" s="44" t="s">
        <v>20</v>
      </c>
      <c r="G6" s="45" t="s">
        <v>19</v>
      </c>
      <c r="H6" s="46" t="s">
        <v>18</v>
      </c>
      <c r="I6" s="44" t="s">
        <v>17</v>
      </c>
      <c r="J6" s="45" t="s">
        <v>24</v>
      </c>
      <c r="K6" s="46" t="s">
        <v>25</v>
      </c>
      <c r="L6" s="27" t="s">
        <v>37</v>
      </c>
      <c r="M6" s="28" t="s">
        <v>38</v>
      </c>
      <c r="N6" s="26" t="s">
        <v>39</v>
      </c>
      <c r="O6" s="27" t="s">
        <v>40</v>
      </c>
      <c r="P6" s="28" t="s">
        <v>41</v>
      </c>
      <c r="Q6" s="26" t="s">
        <v>42</v>
      </c>
      <c r="R6" s="29" t="s">
        <v>8</v>
      </c>
    </row>
    <row r="7" spans="1:18" ht="27.75" customHeight="1">
      <c r="A7" s="72" t="s">
        <v>150</v>
      </c>
      <c r="B7" s="73"/>
      <c r="C7" s="30">
        <v>0</v>
      </c>
      <c r="D7" s="9">
        <v>0</v>
      </c>
      <c r="E7" s="8">
        <v>0</v>
      </c>
      <c r="F7" s="30">
        <v>0</v>
      </c>
      <c r="G7" s="9">
        <v>0</v>
      </c>
      <c r="H7" s="8">
        <v>0</v>
      </c>
      <c r="I7" s="30">
        <v>0</v>
      </c>
      <c r="J7" s="9">
        <v>1</v>
      </c>
      <c r="K7" s="8">
        <v>1</v>
      </c>
      <c r="L7" s="3"/>
      <c r="M7" s="4"/>
      <c r="N7" s="5"/>
      <c r="O7" s="94" t="s">
        <v>83</v>
      </c>
      <c r="P7" s="95"/>
      <c r="Q7" s="96"/>
      <c r="R7" s="7">
        <f>SUM(C7:Q7)</f>
        <v>2</v>
      </c>
    </row>
    <row r="8" spans="1:18" ht="27.75" customHeight="1">
      <c r="A8" s="72" t="s">
        <v>151</v>
      </c>
      <c r="B8" s="73"/>
      <c r="C8" s="30">
        <v>0</v>
      </c>
      <c r="D8" s="9">
        <v>0</v>
      </c>
      <c r="E8" s="8">
        <v>1</v>
      </c>
      <c r="F8" s="30">
        <v>1</v>
      </c>
      <c r="G8" s="9">
        <v>0</v>
      </c>
      <c r="H8" s="8">
        <v>0</v>
      </c>
      <c r="I8" s="30">
        <v>1</v>
      </c>
      <c r="J8" s="9">
        <v>2</v>
      </c>
      <c r="K8" s="38" t="s">
        <v>44</v>
      </c>
      <c r="L8" s="3"/>
      <c r="M8" s="4"/>
      <c r="N8" s="5"/>
      <c r="O8" s="3"/>
      <c r="P8" s="4"/>
      <c r="Q8" s="5"/>
      <c r="R8" s="7">
        <f>SUM(C8:Q8)</f>
        <v>5</v>
      </c>
    </row>
    <row r="9" spans="1:18" ht="21" customHeight="1">
      <c r="A9" s="65" t="s">
        <v>7</v>
      </c>
      <c r="B9" s="66"/>
      <c r="C9" s="67" t="s">
        <v>2</v>
      </c>
      <c r="D9" s="68"/>
      <c r="E9" s="68"/>
      <c r="F9" s="68"/>
      <c r="G9" s="68"/>
      <c r="H9" s="69"/>
      <c r="I9" s="70" t="s">
        <v>3</v>
      </c>
      <c r="J9" s="71"/>
      <c r="K9" s="67" t="s">
        <v>4</v>
      </c>
      <c r="L9" s="69"/>
      <c r="M9" s="70" t="s">
        <v>5</v>
      </c>
      <c r="N9" s="69"/>
      <c r="O9" s="70" t="s">
        <v>6</v>
      </c>
      <c r="P9" s="68"/>
      <c r="Q9" s="68"/>
      <c r="R9" s="71"/>
    </row>
    <row r="10" spans="1:18" ht="16.5" customHeight="1">
      <c r="A10" s="47" t="str">
        <f>A7</f>
        <v>神　戸</v>
      </c>
      <c r="B10" s="48"/>
      <c r="C10" s="31" t="s">
        <v>9</v>
      </c>
      <c r="D10" s="53" t="s">
        <v>84</v>
      </c>
      <c r="E10" s="54"/>
      <c r="F10" s="32">
        <v>4</v>
      </c>
      <c r="G10" s="53"/>
      <c r="H10" s="54"/>
      <c r="I10" s="53" t="s">
        <v>85</v>
      </c>
      <c r="J10" s="57"/>
      <c r="K10" s="64"/>
      <c r="L10" s="54"/>
      <c r="M10" s="53"/>
      <c r="N10" s="54"/>
      <c r="O10" s="53" t="s">
        <v>86</v>
      </c>
      <c r="P10" s="54"/>
      <c r="Q10" s="53"/>
      <c r="R10" s="57"/>
    </row>
    <row r="11" spans="1:18" ht="16.5" customHeight="1">
      <c r="A11" s="49"/>
      <c r="B11" s="50"/>
      <c r="C11" s="33">
        <v>2</v>
      </c>
      <c r="D11" s="58" t="s">
        <v>87</v>
      </c>
      <c r="E11" s="59"/>
      <c r="F11" s="34">
        <v>5</v>
      </c>
      <c r="G11" s="58"/>
      <c r="H11" s="59"/>
      <c r="I11" s="58"/>
      <c r="J11" s="60"/>
      <c r="K11" s="63"/>
      <c r="L11" s="59"/>
      <c r="M11" s="58"/>
      <c r="N11" s="59"/>
      <c r="O11" s="58"/>
      <c r="P11" s="59"/>
      <c r="Q11" s="58"/>
      <c r="R11" s="60"/>
    </row>
    <row r="12" spans="1:18" ht="16.5" customHeight="1">
      <c r="A12" s="51"/>
      <c r="B12" s="52"/>
      <c r="C12" s="35">
        <v>3</v>
      </c>
      <c r="D12" s="55"/>
      <c r="E12" s="61"/>
      <c r="F12" s="36">
        <v>6</v>
      </c>
      <c r="G12" s="55"/>
      <c r="H12" s="61"/>
      <c r="I12" s="55"/>
      <c r="J12" s="56"/>
      <c r="K12" s="62"/>
      <c r="L12" s="61"/>
      <c r="M12" s="55"/>
      <c r="N12" s="61"/>
      <c r="O12" s="55"/>
      <c r="P12" s="61"/>
      <c r="Q12" s="55"/>
      <c r="R12" s="56"/>
    </row>
    <row r="13" spans="1:18" ht="16.5" customHeight="1">
      <c r="A13" s="47" t="str">
        <f>A8</f>
        <v>東　灘</v>
      </c>
      <c r="B13" s="48"/>
      <c r="C13" s="31" t="s">
        <v>9</v>
      </c>
      <c r="D13" s="53" t="s">
        <v>88</v>
      </c>
      <c r="E13" s="54"/>
      <c r="F13" s="32">
        <v>4</v>
      </c>
      <c r="G13" s="53"/>
      <c r="H13" s="54"/>
      <c r="I13" s="53" t="s">
        <v>89</v>
      </c>
      <c r="J13" s="57"/>
      <c r="K13" s="64"/>
      <c r="L13" s="54"/>
      <c r="M13" s="53" t="s">
        <v>90</v>
      </c>
      <c r="N13" s="54"/>
      <c r="O13" s="53"/>
      <c r="P13" s="54"/>
      <c r="Q13" s="53"/>
      <c r="R13" s="57"/>
    </row>
    <row r="14" spans="1:18" ht="16.5" customHeight="1">
      <c r="A14" s="49"/>
      <c r="B14" s="50"/>
      <c r="C14" s="33">
        <v>2</v>
      </c>
      <c r="D14" s="58"/>
      <c r="E14" s="59"/>
      <c r="F14" s="34">
        <v>5</v>
      </c>
      <c r="G14" s="58"/>
      <c r="H14" s="59"/>
      <c r="I14" s="58"/>
      <c r="J14" s="60"/>
      <c r="K14" s="63"/>
      <c r="L14" s="59"/>
      <c r="M14" s="58"/>
      <c r="N14" s="59"/>
      <c r="O14" s="58"/>
      <c r="P14" s="59"/>
      <c r="Q14" s="58"/>
      <c r="R14" s="60"/>
    </row>
    <row r="15" spans="1:18" ht="16.5" customHeight="1">
      <c r="A15" s="51"/>
      <c r="B15" s="52"/>
      <c r="C15" s="35">
        <v>3</v>
      </c>
      <c r="D15" s="55"/>
      <c r="E15" s="61"/>
      <c r="F15" s="36">
        <v>6</v>
      </c>
      <c r="G15" s="55"/>
      <c r="H15" s="61"/>
      <c r="I15" s="55"/>
      <c r="J15" s="56"/>
      <c r="K15" s="62"/>
      <c r="L15" s="61"/>
      <c r="M15" s="55"/>
      <c r="N15" s="61"/>
      <c r="O15" s="55"/>
      <c r="P15" s="61"/>
      <c r="Q15" s="55"/>
      <c r="R15" s="56"/>
    </row>
    <row r="16" spans="9:18" ht="11.25" customHeight="1">
      <c r="I16" s="37"/>
      <c r="K16" s="37"/>
      <c r="L16" s="37"/>
      <c r="M16" s="37"/>
      <c r="N16" s="37"/>
      <c r="O16" s="37"/>
      <c r="P16" s="37"/>
      <c r="Q16" s="37"/>
      <c r="R16" s="37"/>
    </row>
    <row r="17" spans="1:20" s="22" customFormat="1" ht="18.75" customHeight="1">
      <c r="A17" s="19"/>
      <c r="B17" s="20">
        <v>2</v>
      </c>
      <c r="C17" s="21" t="s">
        <v>1</v>
      </c>
      <c r="D17" s="18"/>
      <c r="E17" s="74" t="s">
        <v>53</v>
      </c>
      <c r="F17" s="74"/>
      <c r="G17" s="75" t="s">
        <v>34</v>
      </c>
      <c r="H17" s="75"/>
      <c r="I17" s="76">
        <v>0.6062500000000001</v>
      </c>
      <c r="J17" s="76"/>
      <c r="K17" s="75" t="s">
        <v>35</v>
      </c>
      <c r="L17" s="75"/>
      <c r="M17" s="76">
        <v>0.6687500000000001</v>
      </c>
      <c r="N17" s="76"/>
      <c r="O17" s="75" t="s">
        <v>36</v>
      </c>
      <c r="P17" s="75"/>
      <c r="Q17" s="77">
        <f>SUM(M17-I17)</f>
        <v>0.0625</v>
      </c>
      <c r="R17" s="77"/>
      <c r="T17" s="23"/>
    </row>
    <row r="18" spans="8:18" ht="7.5" customHeight="1">
      <c r="H18" s="24"/>
      <c r="I18" s="24"/>
      <c r="J18" s="25"/>
      <c r="K18" s="24"/>
      <c r="L18" s="24"/>
      <c r="M18" s="25"/>
      <c r="N18" s="25"/>
      <c r="O18" s="24"/>
      <c r="P18" s="24"/>
      <c r="Q18" s="25"/>
      <c r="R18" s="25"/>
    </row>
    <row r="19" spans="1:18" ht="21" customHeight="1">
      <c r="A19" s="65" t="s">
        <v>7</v>
      </c>
      <c r="B19" s="66"/>
      <c r="C19" s="44" t="s">
        <v>23</v>
      </c>
      <c r="D19" s="45" t="s">
        <v>22</v>
      </c>
      <c r="E19" s="46" t="s">
        <v>21</v>
      </c>
      <c r="F19" s="44" t="s">
        <v>20</v>
      </c>
      <c r="G19" s="45" t="s">
        <v>19</v>
      </c>
      <c r="H19" s="46" t="s">
        <v>18</v>
      </c>
      <c r="I19" s="44" t="s">
        <v>17</v>
      </c>
      <c r="J19" s="28" t="s">
        <v>24</v>
      </c>
      <c r="K19" s="26" t="s">
        <v>25</v>
      </c>
      <c r="L19" s="27" t="s">
        <v>37</v>
      </c>
      <c r="M19" s="28" t="s">
        <v>38</v>
      </c>
      <c r="N19" s="26" t="s">
        <v>39</v>
      </c>
      <c r="O19" s="27" t="s">
        <v>40</v>
      </c>
      <c r="P19" s="28" t="s">
        <v>41</v>
      </c>
      <c r="Q19" s="26" t="s">
        <v>42</v>
      </c>
      <c r="R19" s="29" t="s">
        <v>8</v>
      </c>
    </row>
    <row r="20" spans="1:18" ht="27.75" customHeight="1">
      <c r="A20" s="72" t="s">
        <v>152</v>
      </c>
      <c r="B20" s="73"/>
      <c r="C20" s="30">
        <v>0</v>
      </c>
      <c r="D20" s="9">
        <v>0</v>
      </c>
      <c r="E20" s="8">
        <v>0</v>
      </c>
      <c r="F20" s="30">
        <v>0</v>
      </c>
      <c r="G20" s="9">
        <v>0</v>
      </c>
      <c r="H20" s="8">
        <v>0</v>
      </c>
      <c r="I20" s="30">
        <v>0</v>
      </c>
      <c r="J20" s="9"/>
      <c r="K20" s="8"/>
      <c r="L20" s="84" t="s">
        <v>156</v>
      </c>
      <c r="M20" s="85"/>
      <c r="N20" s="86"/>
      <c r="O20" s="3"/>
      <c r="P20" s="4"/>
      <c r="Q20" s="5"/>
      <c r="R20" s="7">
        <f>SUM(C20:Q20)</f>
        <v>0</v>
      </c>
    </row>
    <row r="21" spans="1:18" ht="27.75" customHeight="1">
      <c r="A21" s="72" t="s">
        <v>91</v>
      </c>
      <c r="B21" s="73"/>
      <c r="C21" s="30">
        <v>3</v>
      </c>
      <c r="D21" s="9">
        <v>0</v>
      </c>
      <c r="E21" s="8">
        <v>2</v>
      </c>
      <c r="F21" s="30">
        <v>1</v>
      </c>
      <c r="G21" s="9">
        <v>1</v>
      </c>
      <c r="H21" s="8">
        <v>0</v>
      </c>
      <c r="I21" s="39" t="s">
        <v>44</v>
      </c>
      <c r="J21" s="9"/>
      <c r="K21" s="8"/>
      <c r="L21" s="87"/>
      <c r="M21" s="88"/>
      <c r="N21" s="89"/>
      <c r="O21" s="3"/>
      <c r="P21" s="4"/>
      <c r="Q21" s="5"/>
      <c r="R21" s="7">
        <f>SUM(C21:Q21)</f>
        <v>7</v>
      </c>
    </row>
    <row r="22" spans="1:18" ht="21" customHeight="1">
      <c r="A22" s="65" t="s">
        <v>7</v>
      </c>
      <c r="B22" s="66"/>
      <c r="C22" s="67" t="s">
        <v>2</v>
      </c>
      <c r="D22" s="68"/>
      <c r="E22" s="68"/>
      <c r="F22" s="68"/>
      <c r="G22" s="68"/>
      <c r="H22" s="69"/>
      <c r="I22" s="70" t="s">
        <v>3</v>
      </c>
      <c r="J22" s="71"/>
      <c r="K22" s="67" t="s">
        <v>4</v>
      </c>
      <c r="L22" s="69"/>
      <c r="M22" s="70" t="s">
        <v>5</v>
      </c>
      <c r="N22" s="69"/>
      <c r="O22" s="70" t="s">
        <v>6</v>
      </c>
      <c r="P22" s="68"/>
      <c r="Q22" s="68"/>
      <c r="R22" s="71"/>
    </row>
    <row r="23" spans="1:18" ht="16.5" customHeight="1">
      <c r="A23" s="47" t="str">
        <f>A20</f>
        <v>村　　岡</v>
      </c>
      <c r="B23" s="48"/>
      <c r="C23" s="31" t="s">
        <v>9</v>
      </c>
      <c r="D23" s="53" t="s">
        <v>92</v>
      </c>
      <c r="E23" s="54"/>
      <c r="F23" s="32">
        <v>4</v>
      </c>
      <c r="G23" s="53"/>
      <c r="H23" s="54"/>
      <c r="I23" s="53" t="s">
        <v>93</v>
      </c>
      <c r="J23" s="57"/>
      <c r="K23" s="64"/>
      <c r="L23" s="54"/>
      <c r="M23" s="53"/>
      <c r="N23" s="54"/>
      <c r="O23" s="53" t="s">
        <v>93</v>
      </c>
      <c r="P23" s="54"/>
      <c r="Q23" s="53"/>
      <c r="R23" s="57"/>
    </row>
    <row r="24" spans="1:18" ht="16.5" customHeight="1">
      <c r="A24" s="49"/>
      <c r="B24" s="50"/>
      <c r="C24" s="33">
        <v>2</v>
      </c>
      <c r="D24" s="58"/>
      <c r="E24" s="59"/>
      <c r="F24" s="34">
        <v>5</v>
      </c>
      <c r="G24" s="58"/>
      <c r="H24" s="59"/>
      <c r="I24" s="58"/>
      <c r="J24" s="60"/>
      <c r="K24" s="63"/>
      <c r="L24" s="59"/>
      <c r="M24" s="58"/>
      <c r="N24" s="59"/>
      <c r="O24" s="58"/>
      <c r="P24" s="59"/>
      <c r="Q24" s="58"/>
      <c r="R24" s="60"/>
    </row>
    <row r="25" spans="1:18" ht="16.5" customHeight="1">
      <c r="A25" s="51"/>
      <c r="B25" s="52"/>
      <c r="C25" s="35">
        <v>3</v>
      </c>
      <c r="D25" s="55"/>
      <c r="E25" s="61"/>
      <c r="F25" s="36">
        <v>6</v>
      </c>
      <c r="G25" s="55"/>
      <c r="H25" s="61"/>
      <c r="I25" s="55"/>
      <c r="J25" s="56"/>
      <c r="K25" s="62"/>
      <c r="L25" s="61"/>
      <c r="M25" s="55"/>
      <c r="N25" s="61"/>
      <c r="O25" s="55"/>
      <c r="P25" s="61"/>
      <c r="Q25" s="55"/>
      <c r="R25" s="56"/>
    </row>
    <row r="26" spans="1:18" ht="16.5" customHeight="1">
      <c r="A26" s="47" t="str">
        <f>A21</f>
        <v>小野工業</v>
      </c>
      <c r="B26" s="48"/>
      <c r="C26" s="31" t="s">
        <v>9</v>
      </c>
      <c r="D26" s="53" t="s">
        <v>94</v>
      </c>
      <c r="E26" s="54"/>
      <c r="F26" s="32">
        <v>4</v>
      </c>
      <c r="G26" s="53"/>
      <c r="H26" s="54"/>
      <c r="I26" s="53" t="s">
        <v>95</v>
      </c>
      <c r="J26" s="57"/>
      <c r="K26" s="64"/>
      <c r="L26" s="54"/>
      <c r="M26" s="53" t="s">
        <v>96</v>
      </c>
      <c r="N26" s="54"/>
      <c r="O26" s="53" t="s">
        <v>97</v>
      </c>
      <c r="P26" s="54"/>
      <c r="Q26" s="53"/>
      <c r="R26" s="57"/>
    </row>
    <row r="27" spans="1:18" ht="16.5" customHeight="1">
      <c r="A27" s="49"/>
      <c r="B27" s="50"/>
      <c r="C27" s="33">
        <v>2</v>
      </c>
      <c r="D27" s="58" t="s">
        <v>98</v>
      </c>
      <c r="E27" s="59"/>
      <c r="F27" s="34">
        <v>5</v>
      </c>
      <c r="G27" s="58"/>
      <c r="H27" s="59"/>
      <c r="I27" s="58"/>
      <c r="J27" s="60"/>
      <c r="K27" s="63"/>
      <c r="L27" s="59"/>
      <c r="M27" s="58" t="s">
        <v>99</v>
      </c>
      <c r="N27" s="59"/>
      <c r="O27" s="58" t="s">
        <v>95</v>
      </c>
      <c r="P27" s="59"/>
      <c r="Q27" s="58"/>
      <c r="R27" s="60"/>
    </row>
    <row r="28" spans="1:18" ht="16.5" customHeight="1">
      <c r="A28" s="51"/>
      <c r="B28" s="52"/>
      <c r="C28" s="35">
        <v>3</v>
      </c>
      <c r="D28" s="55"/>
      <c r="E28" s="61"/>
      <c r="F28" s="36">
        <v>6</v>
      </c>
      <c r="G28" s="55"/>
      <c r="H28" s="61"/>
      <c r="I28" s="55"/>
      <c r="J28" s="56"/>
      <c r="K28" s="62"/>
      <c r="L28" s="61"/>
      <c r="M28" s="97"/>
      <c r="N28" s="98"/>
      <c r="O28" s="55"/>
      <c r="P28" s="61"/>
      <c r="Q28" s="55"/>
      <c r="R28" s="56"/>
    </row>
    <row r="29" spans="9:18" ht="11.25" customHeight="1">
      <c r="I29" s="37"/>
      <c r="K29" s="37"/>
      <c r="L29" s="37"/>
      <c r="M29" s="37"/>
      <c r="N29" s="37"/>
      <c r="O29" s="37"/>
      <c r="P29" s="37"/>
      <c r="Q29" s="37"/>
      <c r="R29" s="37"/>
    </row>
  </sheetData>
  <sheetProtection/>
  <mergeCells count="125">
    <mergeCell ref="A1:G1"/>
    <mergeCell ref="H3:I3"/>
    <mergeCell ref="J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O7:Q7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L20:N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7">
    <cfRule type="expression" priority="77" dxfId="238" stopIfTrue="1">
      <formula>$R7&gt;$R8</formula>
    </cfRule>
  </conditionalFormatting>
  <conditionalFormatting sqref="R8">
    <cfRule type="expression" priority="78" dxfId="238" stopIfTrue="1">
      <formula>$R8&gt;$R7</formula>
    </cfRule>
  </conditionalFormatting>
  <conditionalFormatting sqref="R20">
    <cfRule type="expression" priority="65" dxfId="238" stopIfTrue="1">
      <formula>$R20&gt;$R21</formula>
    </cfRule>
  </conditionalFormatting>
  <conditionalFormatting sqref="R21">
    <cfRule type="expression" priority="66" dxfId="238" stopIfTrue="1">
      <formula>$R21&gt;$R20</formula>
    </cfRule>
  </conditionalFormatting>
  <conditionalFormatting sqref="A20:B20">
    <cfRule type="expression" priority="63" dxfId="238" stopIfTrue="1">
      <formula>$R20&gt;$R21</formula>
    </cfRule>
  </conditionalFormatting>
  <conditionalFormatting sqref="A21:B21">
    <cfRule type="expression" priority="64" dxfId="238" stopIfTrue="1">
      <formula>$R20&lt;$R21</formula>
    </cfRule>
  </conditionalFormatting>
  <conditionalFormatting sqref="C20:C21">
    <cfRule type="cellIs" priority="57" dxfId="238" operator="greaterThan" stopIfTrue="1">
      <formula>0</formula>
    </cfRule>
  </conditionalFormatting>
  <conditionalFormatting sqref="D20:E21">
    <cfRule type="cellIs" priority="58" dxfId="238" operator="greaterThan" stopIfTrue="1">
      <formula>0</formula>
    </cfRule>
  </conditionalFormatting>
  <conditionalFormatting sqref="F20:F21">
    <cfRule type="cellIs" priority="59" dxfId="238" operator="greaterThan" stopIfTrue="1">
      <formula>0</formula>
    </cfRule>
  </conditionalFormatting>
  <conditionalFormatting sqref="G20:H21">
    <cfRule type="cellIs" priority="60" dxfId="238" operator="greaterThan" stopIfTrue="1">
      <formula>0</formula>
    </cfRule>
  </conditionalFormatting>
  <conditionalFormatting sqref="I20:I21">
    <cfRule type="cellIs" priority="56" dxfId="238" operator="greaterThan" stopIfTrue="1">
      <formula>0</formula>
    </cfRule>
  </conditionalFormatting>
  <conditionalFormatting sqref="J20:K21">
    <cfRule type="cellIs" priority="55" dxfId="238" operator="greaterThan" stopIfTrue="1">
      <formula>0</formula>
    </cfRule>
  </conditionalFormatting>
  <conditionalFormatting sqref="C7:C8">
    <cfRule type="cellIs" priority="16" dxfId="238" operator="greaterThan" stopIfTrue="1">
      <formula>0</formula>
    </cfRule>
  </conditionalFormatting>
  <conditionalFormatting sqref="D7:E8">
    <cfRule type="cellIs" priority="17" dxfId="238" operator="greaterThan" stopIfTrue="1">
      <formula>0</formula>
    </cfRule>
  </conditionalFormatting>
  <conditionalFormatting sqref="F7:F8">
    <cfRule type="cellIs" priority="18" dxfId="238" operator="greaterThan" stopIfTrue="1">
      <formula>0</formula>
    </cfRule>
  </conditionalFormatting>
  <conditionalFormatting sqref="G7:H8">
    <cfRule type="cellIs" priority="19" dxfId="238" operator="greaterThan" stopIfTrue="1">
      <formula>0</formula>
    </cfRule>
  </conditionalFormatting>
  <conditionalFormatting sqref="I7:I8">
    <cfRule type="cellIs" priority="20" dxfId="238" operator="greaterThan" stopIfTrue="1">
      <formula>0</formula>
    </cfRule>
  </conditionalFormatting>
  <conditionalFormatting sqref="J7:K7 J8">
    <cfRule type="cellIs" priority="21" dxfId="238" operator="greaterThan" stopIfTrue="1">
      <formula>0</formula>
    </cfRule>
  </conditionalFormatting>
  <conditionalFormatting sqref="C7:C8">
    <cfRule type="cellIs" priority="15" dxfId="238" operator="greaterThan" stopIfTrue="1">
      <formula>0</formula>
    </cfRule>
  </conditionalFormatting>
  <conditionalFormatting sqref="D7:E8">
    <cfRule type="cellIs" priority="14" dxfId="238" operator="greaterThan" stopIfTrue="1">
      <formula>0</formula>
    </cfRule>
  </conditionalFormatting>
  <conditionalFormatting sqref="F7:F8">
    <cfRule type="cellIs" priority="13" dxfId="238" operator="greaterThan" stopIfTrue="1">
      <formula>0</formula>
    </cfRule>
  </conditionalFormatting>
  <conditionalFormatting sqref="G7:H8">
    <cfRule type="cellIs" priority="12" dxfId="238" operator="greaterThan" stopIfTrue="1">
      <formula>0</formula>
    </cfRule>
  </conditionalFormatting>
  <conditionalFormatting sqref="I7:I8">
    <cfRule type="cellIs" priority="11" dxfId="238" operator="greaterThan" stopIfTrue="1">
      <formula>0</formula>
    </cfRule>
  </conditionalFormatting>
  <conditionalFormatting sqref="J7:K7 J8">
    <cfRule type="cellIs" priority="10" dxfId="238" operator="greaterThan" stopIfTrue="1">
      <formula>0</formula>
    </cfRule>
  </conditionalFormatting>
  <conditionalFormatting sqref="A7:B7">
    <cfRule type="expression" priority="9" dxfId="238" stopIfTrue="1">
      <formula>$R7&gt;$R8</formula>
    </cfRule>
  </conditionalFormatting>
  <conditionalFormatting sqref="A8:B8">
    <cfRule type="expression" priority="8" dxfId="238" stopIfTrue="1">
      <formula>$R7&lt;$R8</formula>
    </cfRule>
  </conditionalFormatting>
  <conditionalFormatting sqref="C7:C8">
    <cfRule type="cellIs" priority="7" dxfId="238" operator="greaterThan" stopIfTrue="1">
      <formula>0</formula>
    </cfRule>
  </conditionalFormatting>
  <conditionalFormatting sqref="D7:E8">
    <cfRule type="cellIs" priority="6" dxfId="238" operator="greaterThan" stopIfTrue="1">
      <formula>0</formula>
    </cfRule>
  </conditionalFormatting>
  <conditionalFormatting sqref="F7:F8">
    <cfRule type="cellIs" priority="5" dxfId="238" operator="greaterThan" stopIfTrue="1">
      <formula>0</formula>
    </cfRule>
  </conditionalFormatting>
  <conditionalFormatting sqref="G7:H8">
    <cfRule type="cellIs" priority="4" dxfId="238" operator="greaterThan" stopIfTrue="1">
      <formula>0</formula>
    </cfRule>
  </conditionalFormatting>
  <conditionalFormatting sqref="I7:I8">
    <cfRule type="cellIs" priority="3" dxfId="238" operator="greaterThan" stopIfTrue="1">
      <formula>0</formula>
    </cfRule>
  </conditionalFormatting>
  <conditionalFormatting sqref="J7:K7 J8">
    <cfRule type="cellIs" priority="2" dxfId="238" operator="greaterThan" stopIfTrue="1">
      <formula>0</formula>
    </cfRule>
  </conditionalFormatting>
  <conditionalFormatting sqref="K8">
    <cfRule type="cellIs" priority="1" dxfId="238" operator="greaterThan" stopIfTrue="1">
      <formula>0</formula>
    </cfRule>
  </conditionalFormatting>
  <conditionalFormatting sqref="A23:B23 A10:B10">
    <cfRule type="expression" priority="100" dxfId="238" stopIfTrue="1">
      <formula>$R7&gt;$R8</formula>
    </cfRule>
  </conditionalFormatting>
  <conditionalFormatting sqref="A25:B25 A12:B12">
    <cfRule type="expression" priority="101" dxfId="238" stopIfTrue="1">
      <formula>'7.14'!#REF!&gt;$R9</formula>
    </cfRule>
  </conditionalFormatting>
  <conditionalFormatting sqref="A24:B24 A11:B11">
    <cfRule type="expression" priority="102" dxfId="238" stopIfTrue="1">
      <formula>$R8&gt;'7.14'!#REF!</formula>
    </cfRule>
  </conditionalFormatting>
  <conditionalFormatting sqref="A26:B26 A13:B13">
    <cfRule type="expression" priority="103" dxfId="238" stopIfTrue="1">
      <formula>$R7&lt;$R8</formula>
    </cfRule>
  </conditionalFormatting>
  <conditionalFormatting sqref="A28:B28 A15:B15">
    <cfRule type="expression" priority="104" dxfId="238" stopIfTrue="1">
      <formula>'7.14'!#REF!&lt;$R9</formula>
    </cfRule>
  </conditionalFormatting>
  <conditionalFormatting sqref="A27:B27 A14:B14">
    <cfRule type="expression" priority="105" dxfId="238" stopIfTrue="1">
      <formula>$R8&lt;'7.14'!#REF!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C7:O8 P8:Q8 I1 M1 M4:N4 C20:K21 O20:Q21 O1 M17:N17 I17:J17"/>
    <dataValidation allowBlank="1" showErrorMessage="1" sqref="L20:N21">
      <formula1>0</formula1>
      <formula2>0</formula2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8" customWidth="1"/>
    <col min="2" max="2" width="6.25390625" style="18" customWidth="1"/>
    <col min="3" max="11" width="4.875" style="18" customWidth="1"/>
    <col min="12" max="12" width="5.00390625" style="18" customWidth="1"/>
    <col min="13" max="17" width="4.875" style="18" customWidth="1"/>
    <col min="18" max="18" width="5.00390625" style="18" customWidth="1"/>
    <col min="19" max="16384" width="9.00390625" style="18" customWidth="1"/>
  </cols>
  <sheetData>
    <row r="1" spans="1:18" ht="27" customHeight="1">
      <c r="A1" s="90" t="s">
        <v>26</v>
      </c>
      <c r="B1" s="91"/>
      <c r="C1" s="91"/>
      <c r="D1" s="91"/>
      <c r="E1" s="91"/>
      <c r="F1" s="91"/>
      <c r="G1" s="91"/>
      <c r="H1" s="10" t="s">
        <v>27</v>
      </c>
      <c r="I1" s="11">
        <v>10</v>
      </c>
      <c r="J1" s="12" t="s">
        <v>28</v>
      </c>
      <c r="K1" s="13">
        <v>2021</v>
      </c>
      <c r="L1" s="14" t="s">
        <v>29</v>
      </c>
      <c r="M1" s="15">
        <v>7</v>
      </c>
      <c r="N1" s="14" t="s">
        <v>0</v>
      </c>
      <c r="O1" s="15">
        <v>16</v>
      </c>
      <c r="P1" s="10" t="s">
        <v>30</v>
      </c>
      <c r="Q1" s="16" t="s">
        <v>62</v>
      </c>
      <c r="R1" s="17" t="s">
        <v>32</v>
      </c>
    </row>
    <row r="2" ht="5.25" customHeight="1"/>
    <row r="3" spans="1:18" s="1" customFormat="1" ht="18.75" customHeight="1">
      <c r="A3" s="6" t="s">
        <v>16</v>
      </c>
      <c r="H3" s="92" t="s">
        <v>10</v>
      </c>
      <c r="I3" s="92"/>
      <c r="J3" s="93" t="s">
        <v>11</v>
      </c>
      <c r="K3" s="93"/>
      <c r="L3" s="93"/>
      <c r="M3" s="93"/>
      <c r="N3" s="93"/>
      <c r="O3" s="93"/>
      <c r="P3" s="93"/>
      <c r="Q3" s="93"/>
      <c r="R3" s="2" t="s">
        <v>12</v>
      </c>
    </row>
    <row r="4" spans="1:20" s="22" customFormat="1" ht="18.75" customHeight="1">
      <c r="A4" s="19"/>
      <c r="B4" s="20">
        <v>3</v>
      </c>
      <c r="C4" s="21" t="s">
        <v>1</v>
      </c>
      <c r="D4" s="18"/>
      <c r="E4" s="74" t="s">
        <v>33</v>
      </c>
      <c r="F4" s="74"/>
      <c r="G4" s="75" t="s">
        <v>34</v>
      </c>
      <c r="H4" s="75"/>
      <c r="I4" s="76">
        <v>0.4145833333333333</v>
      </c>
      <c r="J4" s="76"/>
      <c r="K4" s="75" t="s">
        <v>35</v>
      </c>
      <c r="L4" s="75"/>
      <c r="M4" s="76">
        <v>0.48680555555555555</v>
      </c>
      <c r="N4" s="76"/>
      <c r="O4" s="75" t="s">
        <v>36</v>
      </c>
      <c r="P4" s="75"/>
      <c r="Q4" s="77">
        <f>SUM(M4-I4)</f>
        <v>0.07222222222222224</v>
      </c>
      <c r="R4" s="77"/>
      <c r="T4" s="23"/>
    </row>
    <row r="5" spans="8:18" ht="7.5" customHeight="1">
      <c r="H5" s="24"/>
      <c r="I5" s="24"/>
      <c r="J5" s="25"/>
      <c r="K5" s="24"/>
      <c r="L5" s="24"/>
      <c r="M5" s="25"/>
      <c r="N5" s="25"/>
      <c r="O5" s="24"/>
      <c r="P5" s="24"/>
      <c r="Q5" s="25"/>
      <c r="R5" s="25"/>
    </row>
    <row r="6" spans="1:18" ht="21" customHeight="1">
      <c r="A6" s="65" t="s">
        <v>7</v>
      </c>
      <c r="B6" s="66"/>
      <c r="C6" s="44" t="s">
        <v>23</v>
      </c>
      <c r="D6" s="45" t="s">
        <v>22</v>
      </c>
      <c r="E6" s="46" t="s">
        <v>21</v>
      </c>
      <c r="F6" s="44" t="s">
        <v>20</v>
      </c>
      <c r="G6" s="45" t="s">
        <v>19</v>
      </c>
      <c r="H6" s="46" t="s">
        <v>18</v>
      </c>
      <c r="I6" s="44" t="s">
        <v>17</v>
      </c>
      <c r="J6" s="45" t="s">
        <v>24</v>
      </c>
      <c r="K6" s="46" t="s">
        <v>25</v>
      </c>
      <c r="L6" s="27" t="s">
        <v>37</v>
      </c>
      <c r="M6" s="28" t="s">
        <v>38</v>
      </c>
      <c r="N6" s="26" t="s">
        <v>39</v>
      </c>
      <c r="O6" s="27" t="s">
        <v>40</v>
      </c>
      <c r="P6" s="28" t="s">
        <v>41</v>
      </c>
      <c r="Q6" s="26" t="s">
        <v>42</v>
      </c>
      <c r="R6" s="29" t="s">
        <v>8</v>
      </c>
    </row>
    <row r="7" spans="1:18" ht="27.75" customHeight="1">
      <c r="A7" s="72" t="s">
        <v>63</v>
      </c>
      <c r="B7" s="73"/>
      <c r="C7" s="30">
        <v>0</v>
      </c>
      <c r="D7" s="9">
        <v>0</v>
      </c>
      <c r="E7" s="8">
        <v>0</v>
      </c>
      <c r="F7" s="30">
        <v>0</v>
      </c>
      <c r="G7" s="9">
        <v>0</v>
      </c>
      <c r="H7" s="8">
        <v>0</v>
      </c>
      <c r="I7" s="30">
        <v>0</v>
      </c>
      <c r="J7" s="9">
        <v>0</v>
      </c>
      <c r="K7" s="8">
        <v>0</v>
      </c>
      <c r="L7" s="3"/>
      <c r="M7" s="4"/>
      <c r="N7" s="5"/>
      <c r="O7" s="3"/>
      <c r="P7" s="4"/>
      <c r="Q7" s="5"/>
      <c r="R7" s="7">
        <f>SUM(C7:Q7)</f>
        <v>0</v>
      </c>
    </row>
    <row r="8" spans="1:18" ht="27.75" customHeight="1">
      <c r="A8" s="72" t="s">
        <v>153</v>
      </c>
      <c r="B8" s="73"/>
      <c r="C8" s="30">
        <v>0</v>
      </c>
      <c r="D8" s="9">
        <v>0</v>
      </c>
      <c r="E8" s="8">
        <v>0</v>
      </c>
      <c r="F8" s="30">
        <v>0</v>
      </c>
      <c r="G8" s="9">
        <v>4</v>
      </c>
      <c r="H8" s="8">
        <v>0</v>
      </c>
      <c r="I8" s="30">
        <v>0</v>
      </c>
      <c r="J8" s="9">
        <v>0</v>
      </c>
      <c r="K8" s="38" t="s">
        <v>44</v>
      </c>
      <c r="L8" s="3"/>
      <c r="M8" s="4"/>
      <c r="N8" s="5"/>
      <c r="O8" s="3"/>
      <c r="P8" s="4"/>
      <c r="Q8" s="5"/>
      <c r="R8" s="7">
        <f>SUM(C8:Q8)</f>
        <v>4</v>
      </c>
    </row>
    <row r="9" spans="1:18" ht="21" customHeight="1">
      <c r="A9" s="65" t="s">
        <v>7</v>
      </c>
      <c r="B9" s="66"/>
      <c r="C9" s="67" t="s">
        <v>2</v>
      </c>
      <c r="D9" s="68"/>
      <c r="E9" s="68"/>
      <c r="F9" s="68"/>
      <c r="G9" s="68"/>
      <c r="H9" s="69"/>
      <c r="I9" s="70" t="s">
        <v>3</v>
      </c>
      <c r="J9" s="71"/>
      <c r="K9" s="67" t="s">
        <v>4</v>
      </c>
      <c r="L9" s="69"/>
      <c r="M9" s="70" t="s">
        <v>5</v>
      </c>
      <c r="N9" s="69"/>
      <c r="O9" s="70" t="s">
        <v>6</v>
      </c>
      <c r="P9" s="68"/>
      <c r="Q9" s="68"/>
      <c r="R9" s="71"/>
    </row>
    <row r="10" spans="1:18" ht="16.5" customHeight="1">
      <c r="A10" s="47" t="str">
        <f>A7</f>
        <v>神戸商</v>
      </c>
      <c r="B10" s="48"/>
      <c r="C10" s="31" t="s">
        <v>9</v>
      </c>
      <c r="D10" s="53" t="s">
        <v>64</v>
      </c>
      <c r="E10" s="54"/>
      <c r="F10" s="32">
        <v>4</v>
      </c>
      <c r="G10" s="53"/>
      <c r="H10" s="54"/>
      <c r="I10" s="53" t="s">
        <v>65</v>
      </c>
      <c r="J10" s="57"/>
      <c r="K10" s="64"/>
      <c r="L10" s="54"/>
      <c r="M10" s="53"/>
      <c r="N10" s="54"/>
      <c r="O10" s="53"/>
      <c r="P10" s="54"/>
      <c r="Q10" s="53"/>
      <c r="R10" s="57"/>
    </row>
    <row r="11" spans="1:18" ht="16.5" customHeight="1">
      <c r="A11" s="49"/>
      <c r="B11" s="50"/>
      <c r="C11" s="33">
        <v>2</v>
      </c>
      <c r="D11" s="58"/>
      <c r="E11" s="59"/>
      <c r="F11" s="34">
        <v>5</v>
      </c>
      <c r="G11" s="58"/>
      <c r="H11" s="59"/>
      <c r="I11" s="58"/>
      <c r="J11" s="60"/>
      <c r="K11" s="63"/>
      <c r="L11" s="59"/>
      <c r="M11" s="58"/>
      <c r="N11" s="59"/>
      <c r="O11" s="58"/>
      <c r="P11" s="59"/>
      <c r="Q11" s="58"/>
      <c r="R11" s="60"/>
    </row>
    <row r="12" spans="1:18" ht="16.5" customHeight="1">
      <c r="A12" s="51"/>
      <c r="B12" s="52"/>
      <c r="C12" s="35">
        <v>3</v>
      </c>
      <c r="D12" s="55"/>
      <c r="E12" s="61"/>
      <c r="F12" s="36">
        <v>6</v>
      </c>
      <c r="G12" s="55"/>
      <c r="H12" s="61"/>
      <c r="I12" s="55"/>
      <c r="J12" s="56"/>
      <c r="K12" s="62"/>
      <c r="L12" s="61"/>
      <c r="M12" s="55"/>
      <c r="N12" s="61"/>
      <c r="O12" s="55"/>
      <c r="P12" s="61"/>
      <c r="Q12" s="55"/>
      <c r="R12" s="56"/>
    </row>
    <row r="13" spans="1:18" ht="16.5" customHeight="1">
      <c r="A13" s="47" t="str">
        <f>A8</f>
        <v>三田松聖</v>
      </c>
      <c r="B13" s="48"/>
      <c r="C13" s="31" t="s">
        <v>9</v>
      </c>
      <c r="D13" s="78" t="s">
        <v>66</v>
      </c>
      <c r="E13" s="79"/>
      <c r="F13" s="32">
        <v>4</v>
      </c>
      <c r="G13" s="53"/>
      <c r="H13" s="54"/>
      <c r="I13" s="53" t="s">
        <v>67</v>
      </c>
      <c r="J13" s="57"/>
      <c r="K13" s="64"/>
      <c r="L13" s="54"/>
      <c r="M13" s="53" t="s">
        <v>68</v>
      </c>
      <c r="N13" s="54"/>
      <c r="O13" s="53"/>
      <c r="P13" s="54"/>
      <c r="Q13" s="53" t="s">
        <v>69</v>
      </c>
      <c r="R13" s="57"/>
    </row>
    <row r="14" spans="1:18" ht="16.5" customHeight="1">
      <c r="A14" s="49"/>
      <c r="B14" s="50"/>
      <c r="C14" s="33">
        <v>2</v>
      </c>
      <c r="D14" s="80" t="s">
        <v>70</v>
      </c>
      <c r="E14" s="81"/>
      <c r="F14" s="34">
        <v>5</v>
      </c>
      <c r="G14" s="58"/>
      <c r="H14" s="59"/>
      <c r="I14" s="58"/>
      <c r="J14" s="60"/>
      <c r="K14" s="63"/>
      <c r="L14" s="59"/>
      <c r="M14" s="58"/>
      <c r="N14" s="59"/>
      <c r="O14" s="58"/>
      <c r="P14" s="59"/>
      <c r="Q14" s="58"/>
      <c r="R14" s="60"/>
    </row>
    <row r="15" spans="1:18" ht="16.5" customHeight="1">
      <c r="A15" s="51"/>
      <c r="B15" s="52"/>
      <c r="C15" s="35">
        <v>3</v>
      </c>
      <c r="D15" s="55"/>
      <c r="E15" s="61"/>
      <c r="F15" s="36">
        <v>6</v>
      </c>
      <c r="G15" s="55"/>
      <c r="H15" s="61"/>
      <c r="I15" s="55"/>
      <c r="J15" s="56"/>
      <c r="K15" s="62"/>
      <c r="L15" s="61"/>
      <c r="M15" s="55"/>
      <c r="N15" s="61"/>
      <c r="O15" s="55"/>
      <c r="P15" s="61"/>
      <c r="Q15" s="55"/>
      <c r="R15" s="56"/>
    </row>
    <row r="16" spans="9:18" ht="11.25" customHeight="1">
      <c r="I16" s="37"/>
      <c r="K16" s="37"/>
      <c r="L16" s="37"/>
      <c r="M16" s="37"/>
      <c r="N16" s="37"/>
      <c r="O16" s="37"/>
      <c r="P16" s="37"/>
      <c r="Q16" s="37"/>
      <c r="R16" s="37"/>
    </row>
    <row r="17" spans="1:20" s="22" customFormat="1" ht="18.75" customHeight="1">
      <c r="A17" s="19"/>
      <c r="B17" s="20">
        <v>3</v>
      </c>
      <c r="C17" s="21" t="s">
        <v>1</v>
      </c>
      <c r="D17" s="18"/>
      <c r="E17" s="74" t="s">
        <v>53</v>
      </c>
      <c r="F17" s="74"/>
      <c r="G17" s="75" t="s">
        <v>34</v>
      </c>
      <c r="H17" s="75"/>
      <c r="I17" s="76">
        <v>0.5291666666666667</v>
      </c>
      <c r="J17" s="76"/>
      <c r="K17" s="75" t="s">
        <v>35</v>
      </c>
      <c r="L17" s="75"/>
      <c r="M17" s="76">
        <v>0.6194444444444445</v>
      </c>
      <c r="N17" s="76"/>
      <c r="O17" s="75" t="s">
        <v>36</v>
      </c>
      <c r="P17" s="75"/>
      <c r="Q17" s="77">
        <f>SUM(M17-I17)</f>
        <v>0.09027777777777779</v>
      </c>
      <c r="R17" s="77"/>
      <c r="T17" s="23"/>
    </row>
    <row r="18" spans="8:18" ht="7.5" customHeight="1">
      <c r="H18" s="24"/>
      <c r="I18" s="24"/>
      <c r="J18" s="25"/>
      <c r="K18" s="24"/>
      <c r="L18" s="24"/>
      <c r="M18" s="25"/>
      <c r="N18" s="25"/>
      <c r="O18" s="24"/>
      <c r="P18" s="24"/>
      <c r="Q18" s="25"/>
      <c r="R18" s="25"/>
    </row>
    <row r="19" spans="1:18" ht="21" customHeight="1">
      <c r="A19" s="65" t="s">
        <v>7</v>
      </c>
      <c r="B19" s="66"/>
      <c r="C19" s="44" t="s">
        <v>23</v>
      </c>
      <c r="D19" s="45" t="s">
        <v>22</v>
      </c>
      <c r="E19" s="46" t="s">
        <v>21</v>
      </c>
      <c r="F19" s="44" t="s">
        <v>20</v>
      </c>
      <c r="G19" s="45" t="s">
        <v>19</v>
      </c>
      <c r="H19" s="46" t="s">
        <v>18</v>
      </c>
      <c r="I19" s="44" t="s">
        <v>17</v>
      </c>
      <c r="J19" s="45" t="s">
        <v>24</v>
      </c>
      <c r="K19" s="46" t="s">
        <v>25</v>
      </c>
      <c r="L19" s="27" t="s">
        <v>37</v>
      </c>
      <c r="M19" s="28" t="s">
        <v>38</v>
      </c>
      <c r="N19" s="26" t="s">
        <v>39</v>
      </c>
      <c r="O19" s="27" t="s">
        <v>40</v>
      </c>
      <c r="P19" s="28" t="s">
        <v>41</v>
      </c>
      <c r="Q19" s="26" t="s">
        <v>42</v>
      </c>
      <c r="R19" s="29" t="s">
        <v>8</v>
      </c>
    </row>
    <row r="20" spans="1:18" ht="27.75" customHeight="1">
      <c r="A20" s="72" t="s">
        <v>71</v>
      </c>
      <c r="B20" s="73"/>
      <c r="C20" s="30">
        <v>0</v>
      </c>
      <c r="D20" s="9">
        <v>0</v>
      </c>
      <c r="E20" s="8">
        <v>0</v>
      </c>
      <c r="F20" s="30">
        <v>0</v>
      </c>
      <c r="G20" s="9">
        <v>0</v>
      </c>
      <c r="H20" s="8">
        <v>0</v>
      </c>
      <c r="I20" s="30">
        <v>1</v>
      </c>
      <c r="J20" s="9">
        <v>3</v>
      </c>
      <c r="K20" s="8">
        <v>0</v>
      </c>
      <c r="L20" s="3"/>
      <c r="M20" s="4"/>
      <c r="N20" s="5"/>
      <c r="O20" s="3"/>
      <c r="P20" s="4"/>
      <c r="Q20" s="5"/>
      <c r="R20" s="7">
        <f>SUM(C20:Q20)</f>
        <v>4</v>
      </c>
    </row>
    <row r="21" spans="1:18" ht="27.75" customHeight="1">
      <c r="A21" s="72" t="s">
        <v>72</v>
      </c>
      <c r="B21" s="73"/>
      <c r="C21" s="30">
        <v>0</v>
      </c>
      <c r="D21" s="9">
        <v>2</v>
      </c>
      <c r="E21" s="8">
        <v>1</v>
      </c>
      <c r="F21" s="30">
        <v>0</v>
      </c>
      <c r="G21" s="9">
        <v>3</v>
      </c>
      <c r="H21" s="8">
        <v>0</v>
      </c>
      <c r="I21" s="30">
        <v>0</v>
      </c>
      <c r="J21" s="9">
        <v>1</v>
      </c>
      <c r="K21" s="38" t="s">
        <v>44</v>
      </c>
      <c r="L21" s="3"/>
      <c r="M21" s="4"/>
      <c r="N21" s="5"/>
      <c r="O21" s="3"/>
      <c r="P21" s="4"/>
      <c r="Q21" s="5"/>
      <c r="R21" s="7">
        <f>SUM(C21:Q21)</f>
        <v>7</v>
      </c>
    </row>
    <row r="22" spans="1:18" ht="21" customHeight="1">
      <c r="A22" s="65" t="s">
        <v>7</v>
      </c>
      <c r="B22" s="66"/>
      <c r="C22" s="67" t="s">
        <v>2</v>
      </c>
      <c r="D22" s="68"/>
      <c r="E22" s="68"/>
      <c r="F22" s="68"/>
      <c r="G22" s="68"/>
      <c r="H22" s="69"/>
      <c r="I22" s="70" t="s">
        <v>3</v>
      </c>
      <c r="J22" s="71"/>
      <c r="K22" s="67" t="s">
        <v>4</v>
      </c>
      <c r="L22" s="69"/>
      <c r="M22" s="70" t="s">
        <v>5</v>
      </c>
      <c r="N22" s="69"/>
      <c r="O22" s="70" t="s">
        <v>6</v>
      </c>
      <c r="P22" s="68"/>
      <c r="Q22" s="68"/>
      <c r="R22" s="71"/>
    </row>
    <row r="23" spans="1:18" ht="16.5" customHeight="1">
      <c r="A23" s="47" t="str">
        <f>A20</f>
        <v>姫路東</v>
      </c>
      <c r="B23" s="48"/>
      <c r="C23" s="31" t="s">
        <v>9</v>
      </c>
      <c r="D23" s="53" t="s">
        <v>73</v>
      </c>
      <c r="E23" s="54"/>
      <c r="F23" s="32">
        <v>4</v>
      </c>
      <c r="G23" s="53"/>
      <c r="H23" s="54"/>
      <c r="I23" s="53" t="s">
        <v>74</v>
      </c>
      <c r="J23" s="57"/>
      <c r="K23" s="64"/>
      <c r="L23" s="54"/>
      <c r="M23" s="53"/>
      <c r="N23" s="54"/>
      <c r="O23" s="53"/>
      <c r="P23" s="54"/>
      <c r="Q23" s="53"/>
      <c r="R23" s="57"/>
    </row>
    <row r="24" spans="1:18" ht="16.5" customHeight="1">
      <c r="A24" s="49"/>
      <c r="B24" s="50"/>
      <c r="C24" s="33">
        <v>2</v>
      </c>
      <c r="D24" s="58" t="s">
        <v>75</v>
      </c>
      <c r="E24" s="59"/>
      <c r="F24" s="34">
        <v>5</v>
      </c>
      <c r="G24" s="58"/>
      <c r="H24" s="59"/>
      <c r="I24" s="58"/>
      <c r="J24" s="60"/>
      <c r="K24" s="63"/>
      <c r="L24" s="59"/>
      <c r="M24" s="58"/>
      <c r="N24" s="59"/>
      <c r="O24" s="58"/>
      <c r="P24" s="59"/>
      <c r="Q24" s="58"/>
      <c r="R24" s="60"/>
    </row>
    <row r="25" spans="1:18" ht="16.5" customHeight="1">
      <c r="A25" s="51"/>
      <c r="B25" s="52"/>
      <c r="C25" s="35">
        <v>3</v>
      </c>
      <c r="D25" s="55"/>
      <c r="E25" s="61"/>
      <c r="F25" s="36">
        <v>6</v>
      </c>
      <c r="G25" s="55"/>
      <c r="H25" s="61"/>
      <c r="I25" s="55"/>
      <c r="J25" s="56"/>
      <c r="K25" s="62"/>
      <c r="L25" s="61"/>
      <c r="M25" s="55"/>
      <c r="N25" s="61"/>
      <c r="O25" s="55"/>
      <c r="P25" s="61"/>
      <c r="Q25" s="55"/>
      <c r="R25" s="56"/>
    </row>
    <row r="26" spans="1:18" ht="16.5" customHeight="1">
      <c r="A26" s="47" t="str">
        <f>A21</f>
        <v>神港橘</v>
      </c>
      <c r="B26" s="48"/>
      <c r="C26" s="31" t="s">
        <v>9</v>
      </c>
      <c r="D26" s="78" t="s">
        <v>76</v>
      </c>
      <c r="E26" s="79"/>
      <c r="F26" s="32">
        <v>4</v>
      </c>
      <c r="G26" s="53"/>
      <c r="H26" s="54"/>
      <c r="I26" s="53" t="s">
        <v>77</v>
      </c>
      <c r="J26" s="57"/>
      <c r="K26" s="64"/>
      <c r="L26" s="54"/>
      <c r="M26" s="53" t="s">
        <v>78</v>
      </c>
      <c r="N26" s="54"/>
      <c r="O26" s="53" t="s">
        <v>79</v>
      </c>
      <c r="P26" s="54"/>
      <c r="Q26" s="53"/>
      <c r="R26" s="57"/>
    </row>
    <row r="27" spans="1:18" ht="16.5" customHeight="1">
      <c r="A27" s="49"/>
      <c r="B27" s="50"/>
      <c r="C27" s="33">
        <v>2</v>
      </c>
      <c r="D27" s="80" t="s">
        <v>80</v>
      </c>
      <c r="E27" s="81"/>
      <c r="F27" s="34">
        <v>5</v>
      </c>
      <c r="G27" s="58"/>
      <c r="H27" s="59"/>
      <c r="I27" s="58" t="s">
        <v>79</v>
      </c>
      <c r="J27" s="60"/>
      <c r="K27" s="63"/>
      <c r="L27" s="59"/>
      <c r="M27" s="58"/>
      <c r="N27" s="59"/>
      <c r="O27" s="58" t="s">
        <v>81</v>
      </c>
      <c r="P27" s="59"/>
      <c r="Q27" s="58"/>
      <c r="R27" s="60"/>
    </row>
    <row r="28" spans="1:18" ht="16.5" customHeight="1">
      <c r="A28" s="51"/>
      <c r="B28" s="52"/>
      <c r="C28" s="35">
        <v>3</v>
      </c>
      <c r="D28" s="55"/>
      <c r="E28" s="61"/>
      <c r="F28" s="36">
        <v>6</v>
      </c>
      <c r="G28" s="55"/>
      <c r="H28" s="61"/>
      <c r="I28" s="55"/>
      <c r="J28" s="56"/>
      <c r="K28" s="62"/>
      <c r="L28" s="61"/>
      <c r="M28" s="55"/>
      <c r="N28" s="61"/>
      <c r="O28" s="55"/>
      <c r="P28" s="61"/>
      <c r="Q28" s="55"/>
      <c r="R28" s="56"/>
    </row>
    <row r="29" spans="9:18" ht="11.25" customHeight="1">
      <c r="I29" s="37"/>
      <c r="K29" s="37"/>
      <c r="L29" s="37"/>
      <c r="M29" s="37"/>
      <c r="N29" s="37"/>
      <c r="O29" s="37"/>
      <c r="P29" s="37"/>
      <c r="Q29" s="37"/>
      <c r="R29" s="37"/>
    </row>
  </sheetData>
  <sheetProtection/>
  <mergeCells count="123">
    <mergeCell ref="A1:G1"/>
    <mergeCell ref="H3:I3"/>
    <mergeCell ref="J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7">
    <cfRule type="expression" priority="77" dxfId="238" stopIfTrue="1">
      <formula>$R7&gt;$R8</formula>
    </cfRule>
  </conditionalFormatting>
  <conditionalFormatting sqref="R8">
    <cfRule type="expression" priority="78" dxfId="238" stopIfTrue="1">
      <formula>$R8&gt;$R7</formula>
    </cfRule>
  </conditionalFormatting>
  <conditionalFormatting sqref="R20">
    <cfRule type="expression" priority="65" dxfId="238" stopIfTrue="1">
      <formula>$R20&gt;$R21</formula>
    </cfRule>
  </conditionalFormatting>
  <conditionalFormatting sqref="R21">
    <cfRule type="expression" priority="66" dxfId="238" stopIfTrue="1">
      <formula>$R21&gt;$R20</formula>
    </cfRule>
  </conditionalFormatting>
  <conditionalFormatting sqref="C7:C8">
    <cfRule type="cellIs" priority="37" dxfId="238" operator="greaterThan" stopIfTrue="1">
      <formula>0</formula>
    </cfRule>
  </conditionalFormatting>
  <conditionalFormatting sqref="D7:E8">
    <cfRule type="cellIs" priority="38" dxfId="238" operator="greaterThan" stopIfTrue="1">
      <formula>0</formula>
    </cfRule>
  </conditionalFormatting>
  <conditionalFormatting sqref="F7:F8">
    <cfRule type="cellIs" priority="39" dxfId="238" operator="greaterThan" stopIfTrue="1">
      <formula>0</formula>
    </cfRule>
  </conditionalFormatting>
  <conditionalFormatting sqref="G7:H8">
    <cfRule type="cellIs" priority="40" dxfId="238" operator="greaterThan" stopIfTrue="1">
      <formula>0</formula>
    </cfRule>
  </conditionalFormatting>
  <conditionalFormatting sqref="I7:I8">
    <cfRule type="cellIs" priority="41" dxfId="238" operator="greaterThan" stopIfTrue="1">
      <formula>0</formula>
    </cfRule>
  </conditionalFormatting>
  <conditionalFormatting sqref="J7:K7 J8">
    <cfRule type="cellIs" priority="42" dxfId="238" operator="greaterThan" stopIfTrue="1">
      <formula>0</formula>
    </cfRule>
  </conditionalFormatting>
  <conditionalFormatting sqref="C7:C8">
    <cfRule type="cellIs" priority="36" dxfId="238" operator="greaterThan" stopIfTrue="1">
      <formula>0</formula>
    </cfRule>
  </conditionalFormatting>
  <conditionalFormatting sqref="D7:E8">
    <cfRule type="cellIs" priority="35" dxfId="238" operator="greaterThan" stopIfTrue="1">
      <formula>0</formula>
    </cfRule>
  </conditionalFormatting>
  <conditionalFormatting sqref="F7:F8">
    <cfRule type="cellIs" priority="34" dxfId="238" operator="greaterThan" stopIfTrue="1">
      <formula>0</formula>
    </cfRule>
  </conditionalFormatting>
  <conditionalFormatting sqref="G7:H8">
    <cfRule type="cellIs" priority="33" dxfId="238" operator="greaterThan" stopIfTrue="1">
      <formula>0</formula>
    </cfRule>
  </conditionalFormatting>
  <conditionalFormatting sqref="I7:I8">
    <cfRule type="cellIs" priority="32" dxfId="238" operator="greaterThan" stopIfTrue="1">
      <formula>0</formula>
    </cfRule>
  </conditionalFormatting>
  <conditionalFormatting sqref="J7:K7 J8">
    <cfRule type="cellIs" priority="31" dxfId="238" operator="greaterThan" stopIfTrue="1">
      <formula>0</formula>
    </cfRule>
  </conditionalFormatting>
  <conditionalFormatting sqref="A7:B7">
    <cfRule type="expression" priority="30" dxfId="238" stopIfTrue="1">
      <formula>$R7&gt;$R8</formula>
    </cfRule>
  </conditionalFormatting>
  <conditionalFormatting sqref="A8:B8">
    <cfRule type="expression" priority="29" dxfId="238" stopIfTrue="1">
      <formula>$R7&lt;$R8</formula>
    </cfRule>
  </conditionalFormatting>
  <conditionalFormatting sqref="C7:C8">
    <cfRule type="cellIs" priority="28" dxfId="238" operator="greaterThan" stopIfTrue="1">
      <formula>0</formula>
    </cfRule>
  </conditionalFormatting>
  <conditionalFormatting sqref="D7:E8">
    <cfRule type="cellIs" priority="27" dxfId="238" operator="greaterThan" stopIfTrue="1">
      <formula>0</formula>
    </cfRule>
  </conditionalFormatting>
  <conditionalFormatting sqref="F7:F8">
    <cfRule type="cellIs" priority="26" dxfId="238" operator="greaterThan" stopIfTrue="1">
      <formula>0</formula>
    </cfRule>
  </conditionalFormatting>
  <conditionalFormatting sqref="G7:H8">
    <cfRule type="cellIs" priority="25" dxfId="238" operator="greaterThan" stopIfTrue="1">
      <formula>0</formula>
    </cfRule>
  </conditionalFormatting>
  <conditionalFormatting sqref="I7:I8">
    <cfRule type="cellIs" priority="24" dxfId="238" operator="greaterThan" stopIfTrue="1">
      <formula>0</formula>
    </cfRule>
  </conditionalFormatting>
  <conditionalFormatting sqref="J7:K7 J8">
    <cfRule type="cellIs" priority="23" dxfId="238" operator="greaterThan" stopIfTrue="1">
      <formula>0</formula>
    </cfRule>
  </conditionalFormatting>
  <conditionalFormatting sqref="K8">
    <cfRule type="cellIs" priority="22" dxfId="238" operator="greaterThan" stopIfTrue="1">
      <formula>0</formula>
    </cfRule>
  </conditionalFormatting>
  <conditionalFormatting sqref="C20:C21">
    <cfRule type="cellIs" priority="16" dxfId="238" operator="greaterThan" stopIfTrue="1">
      <formula>0</formula>
    </cfRule>
  </conditionalFormatting>
  <conditionalFormatting sqref="D20:E21">
    <cfRule type="cellIs" priority="17" dxfId="238" operator="greaterThan" stopIfTrue="1">
      <formula>0</formula>
    </cfRule>
  </conditionalFormatting>
  <conditionalFormatting sqref="F20:F21">
    <cfRule type="cellIs" priority="18" dxfId="238" operator="greaterThan" stopIfTrue="1">
      <formula>0</formula>
    </cfRule>
  </conditionalFormatting>
  <conditionalFormatting sqref="G20:H21">
    <cfRule type="cellIs" priority="19" dxfId="238" operator="greaterThan" stopIfTrue="1">
      <formula>0</formula>
    </cfRule>
  </conditionalFormatting>
  <conditionalFormatting sqref="I20:I21">
    <cfRule type="cellIs" priority="20" dxfId="238" operator="greaterThan" stopIfTrue="1">
      <formula>0</formula>
    </cfRule>
  </conditionalFormatting>
  <conditionalFormatting sqref="J20:K20 J21">
    <cfRule type="cellIs" priority="21" dxfId="238" operator="greaterThan" stopIfTrue="1">
      <formula>0</formula>
    </cfRule>
  </conditionalFormatting>
  <conditionalFormatting sqref="C20:C21">
    <cfRule type="cellIs" priority="15" dxfId="238" operator="greaterThan" stopIfTrue="1">
      <formula>0</formula>
    </cfRule>
  </conditionalFormatting>
  <conditionalFormatting sqref="D20:E21">
    <cfRule type="cellIs" priority="14" dxfId="238" operator="greaterThan" stopIfTrue="1">
      <formula>0</formula>
    </cfRule>
  </conditionalFormatting>
  <conditionalFormatting sqref="F20:F21">
    <cfRule type="cellIs" priority="13" dxfId="238" operator="greaterThan" stopIfTrue="1">
      <formula>0</formula>
    </cfRule>
  </conditionalFormatting>
  <conditionalFormatting sqref="G20:H21">
    <cfRule type="cellIs" priority="12" dxfId="238" operator="greaterThan" stopIfTrue="1">
      <formula>0</formula>
    </cfRule>
  </conditionalFormatting>
  <conditionalFormatting sqref="I20:I21">
    <cfRule type="cellIs" priority="11" dxfId="238" operator="greaterThan" stopIfTrue="1">
      <formula>0</formula>
    </cfRule>
  </conditionalFormatting>
  <conditionalFormatting sqref="J20:K20 J21">
    <cfRule type="cellIs" priority="10" dxfId="238" operator="greaterThan" stopIfTrue="1">
      <formula>0</formula>
    </cfRule>
  </conditionalFormatting>
  <conditionalFormatting sqref="A20:B20">
    <cfRule type="expression" priority="9" dxfId="238" stopIfTrue="1">
      <formula>$R20&gt;$R21</formula>
    </cfRule>
  </conditionalFormatting>
  <conditionalFormatting sqref="A21:B21">
    <cfRule type="expression" priority="8" dxfId="238" stopIfTrue="1">
      <formula>$R20&lt;$R21</formula>
    </cfRule>
  </conditionalFormatting>
  <conditionalFormatting sqref="C20:C21">
    <cfRule type="cellIs" priority="7" dxfId="238" operator="greaterThan" stopIfTrue="1">
      <formula>0</formula>
    </cfRule>
  </conditionalFormatting>
  <conditionalFormatting sqref="D20:E21">
    <cfRule type="cellIs" priority="6" dxfId="238" operator="greaterThan" stopIfTrue="1">
      <formula>0</formula>
    </cfRule>
  </conditionalFormatting>
  <conditionalFormatting sqref="F20:F21">
    <cfRule type="cellIs" priority="5" dxfId="238" operator="greaterThan" stopIfTrue="1">
      <formula>0</formula>
    </cfRule>
  </conditionalFormatting>
  <conditionalFormatting sqref="G20:H21">
    <cfRule type="cellIs" priority="4" dxfId="238" operator="greaterThan" stopIfTrue="1">
      <formula>0</formula>
    </cfRule>
  </conditionalFormatting>
  <conditionalFormatting sqref="I20:I21">
    <cfRule type="cellIs" priority="3" dxfId="238" operator="greaterThan" stopIfTrue="1">
      <formula>0</formula>
    </cfRule>
  </conditionalFormatting>
  <conditionalFormatting sqref="J20:K20 J21">
    <cfRule type="cellIs" priority="2" dxfId="238" operator="greaterThan" stopIfTrue="1">
      <formula>0</formula>
    </cfRule>
  </conditionalFormatting>
  <conditionalFormatting sqref="K21">
    <cfRule type="cellIs" priority="1" dxfId="238" operator="greaterThan" stopIfTrue="1">
      <formula>0</formula>
    </cfRule>
  </conditionalFormatting>
  <conditionalFormatting sqref="A23:B23 A10:B10">
    <cfRule type="expression" priority="106" dxfId="238" stopIfTrue="1">
      <formula>$R7&gt;$R8</formula>
    </cfRule>
  </conditionalFormatting>
  <conditionalFormatting sqref="A25:B25 A12:B12">
    <cfRule type="expression" priority="107" dxfId="238" stopIfTrue="1">
      <formula>'7.16'!#REF!&gt;$R9</formula>
    </cfRule>
  </conditionalFormatting>
  <conditionalFormatting sqref="A24:B24 A11:B11">
    <cfRule type="expression" priority="108" dxfId="238" stopIfTrue="1">
      <formula>$R8&gt;'7.16'!#REF!</formula>
    </cfRule>
  </conditionalFormatting>
  <conditionalFormatting sqref="A26:B26 A13:B13">
    <cfRule type="expression" priority="109" dxfId="238" stopIfTrue="1">
      <formula>$R7&lt;$R8</formula>
    </cfRule>
  </conditionalFormatting>
  <conditionalFormatting sqref="A28:B28 A15:B15">
    <cfRule type="expression" priority="110" dxfId="238" stopIfTrue="1">
      <formula>'7.16'!#REF!&lt;$R9</formula>
    </cfRule>
  </conditionalFormatting>
  <conditionalFormatting sqref="A27:B27 A14:B14">
    <cfRule type="expression" priority="111" dxfId="238" stopIfTrue="1">
      <formula>$R8&lt;'7.16'!#REF!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C20:Q21 M17:N17 I1 M1 M4:N4 I17:J17 C7:Q8 O1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8" customWidth="1"/>
    <col min="2" max="2" width="6.25390625" style="18" customWidth="1"/>
    <col min="3" max="11" width="4.875" style="18" customWidth="1"/>
    <col min="12" max="12" width="5.00390625" style="18" customWidth="1"/>
    <col min="13" max="17" width="4.875" style="18" customWidth="1"/>
    <col min="18" max="18" width="5.00390625" style="18" customWidth="1"/>
    <col min="19" max="16384" width="9.00390625" style="18" customWidth="1"/>
  </cols>
  <sheetData>
    <row r="1" spans="1:18" ht="27" customHeight="1">
      <c r="A1" s="90" t="s">
        <v>26</v>
      </c>
      <c r="B1" s="91"/>
      <c r="C1" s="91"/>
      <c r="D1" s="91"/>
      <c r="E1" s="91"/>
      <c r="F1" s="91"/>
      <c r="G1" s="91"/>
      <c r="H1" s="10" t="s">
        <v>27</v>
      </c>
      <c r="I1" s="11">
        <v>11</v>
      </c>
      <c r="J1" s="12" t="s">
        <v>28</v>
      </c>
      <c r="K1" s="13">
        <v>2021</v>
      </c>
      <c r="L1" s="14" t="s">
        <v>29</v>
      </c>
      <c r="M1" s="15">
        <v>7</v>
      </c>
      <c r="N1" s="14" t="s">
        <v>0</v>
      </c>
      <c r="O1" s="15">
        <v>17</v>
      </c>
      <c r="P1" s="10" t="s">
        <v>30</v>
      </c>
      <c r="Q1" s="16" t="s">
        <v>31</v>
      </c>
      <c r="R1" s="17" t="s">
        <v>32</v>
      </c>
    </row>
    <row r="2" ht="5.25" customHeight="1"/>
    <row r="3" spans="1:18" s="1" customFormat="1" ht="18.75" customHeight="1">
      <c r="A3" s="6" t="s">
        <v>16</v>
      </c>
      <c r="H3" s="92" t="s">
        <v>10</v>
      </c>
      <c r="I3" s="92"/>
      <c r="J3" s="93" t="s">
        <v>11</v>
      </c>
      <c r="K3" s="93"/>
      <c r="L3" s="93"/>
      <c r="M3" s="93"/>
      <c r="N3" s="93"/>
      <c r="O3" s="93"/>
      <c r="P3" s="93"/>
      <c r="Q3" s="93"/>
      <c r="R3" s="2" t="s">
        <v>12</v>
      </c>
    </row>
    <row r="4" spans="1:20" s="22" customFormat="1" ht="18.75" customHeight="1">
      <c r="A4" s="19"/>
      <c r="B4" s="20">
        <v>3</v>
      </c>
      <c r="C4" s="21" t="s">
        <v>1</v>
      </c>
      <c r="D4" s="18"/>
      <c r="E4" s="74" t="s">
        <v>33</v>
      </c>
      <c r="F4" s="74"/>
      <c r="G4" s="75" t="s">
        <v>34</v>
      </c>
      <c r="H4" s="75"/>
      <c r="I4" s="76">
        <v>0.4138888888888889</v>
      </c>
      <c r="J4" s="76"/>
      <c r="K4" s="75" t="s">
        <v>35</v>
      </c>
      <c r="L4" s="75"/>
      <c r="M4" s="76">
        <v>0.45208333333333334</v>
      </c>
      <c r="N4" s="76"/>
      <c r="O4" s="75" t="s">
        <v>36</v>
      </c>
      <c r="P4" s="75"/>
      <c r="Q4" s="77">
        <f>SUM(M4-I4)</f>
        <v>0.03819444444444442</v>
      </c>
      <c r="R4" s="77"/>
      <c r="T4" s="23"/>
    </row>
    <row r="5" spans="8:18" ht="7.5" customHeight="1">
      <c r="H5" s="24"/>
      <c r="I5" s="24"/>
      <c r="J5" s="25"/>
      <c r="K5" s="24"/>
      <c r="L5" s="24"/>
      <c r="M5" s="25"/>
      <c r="N5" s="25"/>
      <c r="O5" s="24"/>
      <c r="P5" s="24"/>
      <c r="Q5" s="25"/>
      <c r="R5" s="25"/>
    </row>
    <row r="6" spans="1:18" ht="21" customHeight="1">
      <c r="A6" s="65" t="s">
        <v>7</v>
      </c>
      <c r="B6" s="66"/>
      <c r="C6" s="44" t="s">
        <v>23</v>
      </c>
      <c r="D6" s="45" t="s">
        <v>22</v>
      </c>
      <c r="E6" s="46" t="s">
        <v>21</v>
      </c>
      <c r="F6" s="44" t="s">
        <v>20</v>
      </c>
      <c r="G6" s="45" t="s">
        <v>19</v>
      </c>
      <c r="H6" s="26" t="s">
        <v>18</v>
      </c>
      <c r="I6" s="41" t="s">
        <v>13</v>
      </c>
      <c r="J6" s="42" t="s">
        <v>14</v>
      </c>
      <c r="K6" s="43" t="s">
        <v>15</v>
      </c>
      <c r="L6" s="27" t="s">
        <v>37</v>
      </c>
      <c r="M6" s="28" t="s">
        <v>38</v>
      </c>
      <c r="N6" s="26" t="s">
        <v>39</v>
      </c>
      <c r="O6" s="27" t="s">
        <v>40</v>
      </c>
      <c r="P6" s="28" t="s">
        <v>41</v>
      </c>
      <c r="Q6" s="26" t="s">
        <v>42</v>
      </c>
      <c r="R6" s="29" t="s">
        <v>8</v>
      </c>
    </row>
    <row r="7" spans="1:18" ht="27.75" customHeight="1">
      <c r="A7" s="72" t="s">
        <v>154</v>
      </c>
      <c r="B7" s="73"/>
      <c r="C7" s="30">
        <v>0</v>
      </c>
      <c r="D7" s="9">
        <v>0</v>
      </c>
      <c r="E7" s="8">
        <v>0</v>
      </c>
      <c r="F7" s="30">
        <v>0</v>
      </c>
      <c r="G7" s="9">
        <v>0</v>
      </c>
      <c r="H7" s="8"/>
      <c r="I7" s="84" t="s">
        <v>155</v>
      </c>
      <c r="J7" s="85"/>
      <c r="K7" s="86"/>
      <c r="L7" s="3"/>
      <c r="M7" s="4"/>
      <c r="N7" s="5"/>
      <c r="O7" s="3"/>
      <c r="P7" s="4"/>
      <c r="Q7" s="5"/>
      <c r="R7" s="7">
        <f>SUM(C7:Q7)</f>
        <v>0</v>
      </c>
    </row>
    <row r="8" spans="1:18" ht="27.75" customHeight="1">
      <c r="A8" s="72" t="s">
        <v>43</v>
      </c>
      <c r="B8" s="73"/>
      <c r="C8" s="30">
        <v>0</v>
      </c>
      <c r="D8" s="9">
        <v>8</v>
      </c>
      <c r="E8" s="8">
        <v>2</v>
      </c>
      <c r="F8" s="30">
        <v>0</v>
      </c>
      <c r="G8" s="9" t="s">
        <v>44</v>
      </c>
      <c r="H8" s="8"/>
      <c r="I8" s="87"/>
      <c r="J8" s="88"/>
      <c r="K8" s="89"/>
      <c r="L8" s="3"/>
      <c r="M8" s="4"/>
      <c r="N8" s="5"/>
      <c r="O8" s="3"/>
      <c r="P8" s="4"/>
      <c r="Q8" s="5"/>
      <c r="R8" s="7">
        <f>SUM(C8:Q8)</f>
        <v>10</v>
      </c>
    </row>
    <row r="9" spans="1:18" ht="21" customHeight="1">
      <c r="A9" s="65" t="s">
        <v>7</v>
      </c>
      <c r="B9" s="66"/>
      <c r="C9" s="67" t="s">
        <v>2</v>
      </c>
      <c r="D9" s="68"/>
      <c r="E9" s="68"/>
      <c r="F9" s="68"/>
      <c r="G9" s="68"/>
      <c r="H9" s="69"/>
      <c r="I9" s="70" t="s">
        <v>3</v>
      </c>
      <c r="J9" s="71"/>
      <c r="K9" s="67" t="s">
        <v>4</v>
      </c>
      <c r="L9" s="69"/>
      <c r="M9" s="70" t="s">
        <v>5</v>
      </c>
      <c r="N9" s="69"/>
      <c r="O9" s="70" t="s">
        <v>6</v>
      </c>
      <c r="P9" s="68"/>
      <c r="Q9" s="68"/>
      <c r="R9" s="71"/>
    </row>
    <row r="10" spans="1:18" ht="16.5" customHeight="1">
      <c r="A10" s="47" t="str">
        <f>A7</f>
        <v>上　郡</v>
      </c>
      <c r="B10" s="48"/>
      <c r="C10" s="31" t="s">
        <v>9</v>
      </c>
      <c r="D10" s="53" t="s">
        <v>45</v>
      </c>
      <c r="E10" s="54"/>
      <c r="F10" s="32">
        <v>4</v>
      </c>
      <c r="G10" s="53"/>
      <c r="H10" s="54"/>
      <c r="I10" s="53" t="s">
        <v>46</v>
      </c>
      <c r="J10" s="57"/>
      <c r="K10" s="64"/>
      <c r="L10" s="54"/>
      <c r="M10" s="53"/>
      <c r="N10" s="54"/>
      <c r="O10" s="53"/>
      <c r="P10" s="54"/>
      <c r="Q10" s="53"/>
      <c r="R10" s="57"/>
    </row>
    <row r="11" spans="1:18" ht="16.5" customHeight="1">
      <c r="A11" s="49"/>
      <c r="B11" s="50"/>
      <c r="C11" s="33">
        <v>2</v>
      </c>
      <c r="D11" s="58"/>
      <c r="E11" s="59"/>
      <c r="F11" s="34">
        <v>5</v>
      </c>
      <c r="G11" s="58"/>
      <c r="H11" s="59"/>
      <c r="I11" s="58"/>
      <c r="J11" s="60"/>
      <c r="K11" s="63"/>
      <c r="L11" s="59"/>
      <c r="M11" s="58"/>
      <c r="N11" s="59"/>
      <c r="O11" s="58"/>
      <c r="P11" s="59"/>
      <c r="Q11" s="58"/>
      <c r="R11" s="60"/>
    </row>
    <row r="12" spans="1:18" ht="16.5" customHeight="1">
      <c r="A12" s="51"/>
      <c r="B12" s="52"/>
      <c r="C12" s="35">
        <v>3</v>
      </c>
      <c r="D12" s="55"/>
      <c r="E12" s="61"/>
      <c r="F12" s="36">
        <v>6</v>
      </c>
      <c r="G12" s="55"/>
      <c r="H12" s="61"/>
      <c r="I12" s="55"/>
      <c r="J12" s="56"/>
      <c r="K12" s="62"/>
      <c r="L12" s="61"/>
      <c r="M12" s="55"/>
      <c r="N12" s="61"/>
      <c r="O12" s="55"/>
      <c r="P12" s="61"/>
      <c r="Q12" s="55"/>
      <c r="R12" s="56"/>
    </row>
    <row r="13" spans="1:18" ht="16.5" customHeight="1">
      <c r="A13" s="47" t="str">
        <f>A8</f>
        <v>西宮東</v>
      </c>
      <c r="B13" s="48"/>
      <c r="C13" s="31" t="s">
        <v>9</v>
      </c>
      <c r="D13" s="53" t="s">
        <v>47</v>
      </c>
      <c r="E13" s="54"/>
      <c r="F13" s="32">
        <v>4</v>
      </c>
      <c r="G13" s="53"/>
      <c r="H13" s="54"/>
      <c r="I13" s="53" t="s">
        <v>48</v>
      </c>
      <c r="J13" s="57"/>
      <c r="K13" s="64"/>
      <c r="L13" s="54"/>
      <c r="M13" s="53" t="s">
        <v>49</v>
      </c>
      <c r="N13" s="54"/>
      <c r="O13" s="53" t="s">
        <v>50</v>
      </c>
      <c r="P13" s="54"/>
      <c r="Q13" s="53" t="s">
        <v>51</v>
      </c>
      <c r="R13" s="57"/>
    </row>
    <row r="14" spans="1:18" ht="16.5" customHeight="1">
      <c r="A14" s="49"/>
      <c r="B14" s="50"/>
      <c r="C14" s="33">
        <v>2</v>
      </c>
      <c r="D14" s="58" t="s">
        <v>52</v>
      </c>
      <c r="E14" s="59"/>
      <c r="F14" s="34">
        <v>5</v>
      </c>
      <c r="G14" s="58"/>
      <c r="H14" s="59"/>
      <c r="I14" s="58"/>
      <c r="J14" s="60"/>
      <c r="K14" s="63"/>
      <c r="L14" s="59"/>
      <c r="M14" s="58"/>
      <c r="N14" s="59"/>
      <c r="O14" s="58"/>
      <c r="P14" s="59"/>
      <c r="Q14" s="58"/>
      <c r="R14" s="60"/>
    </row>
    <row r="15" spans="1:18" ht="16.5" customHeight="1">
      <c r="A15" s="51"/>
      <c r="B15" s="52"/>
      <c r="C15" s="35">
        <v>3</v>
      </c>
      <c r="D15" s="55"/>
      <c r="E15" s="61"/>
      <c r="F15" s="36">
        <v>6</v>
      </c>
      <c r="G15" s="55"/>
      <c r="H15" s="61"/>
      <c r="I15" s="55"/>
      <c r="J15" s="56"/>
      <c r="K15" s="62"/>
      <c r="L15" s="61"/>
      <c r="M15" s="55"/>
      <c r="N15" s="61"/>
      <c r="O15" s="55"/>
      <c r="P15" s="61"/>
      <c r="Q15" s="55"/>
      <c r="R15" s="56"/>
    </row>
    <row r="16" spans="9:18" ht="11.25" customHeight="1">
      <c r="I16" s="37"/>
      <c r="K16" s="37"/>
      <c r="L16" s="37"/>
      <c r="M16" s="37"/>
      <c r="N16" s="37"/>
      <c r="O16" s="37"/>
      <c r="P16" s="37"/>
      <c r="Q16" s="37"/>
      <c r="R16" s="37"/>
    </row>
    <row r="17" spans="1:20" s="22" customFormat="1" ht="18.75" customHeight="1">
      <c r="A17" s="19"/>
      <c r="B17" s="20">
        <v>3</v>
      </c>
      <c r="C17" s="21" t="s">
        <v>1</v>
      </c>
      <c r="D17" s="18"/>
      <c r="E17" s="74" t="s">
        <v>53</v>
      </c>
      <c r="F17" s="74"/>
      <c r="G17" s="75" t="s">
        <v>34</v>
      </c>
      <c r="H17" s="75"/>
      <c r="I17" s="76">
        <v>0.5256944444444445</v>
      </c>
      <c r="J17" s="76"/>
      <c r="K17" s="75" t="s">
        <v>35</v>
      </c>
      <c r="L17" s="75"/>
      <c r="M17" s="76">
        <v>0.61875</v>
      </c>
      <c r="N17" s="76"/>
      <c r="O17" s="75" t="s">
        <v>36</v>
      </c>
      <c r="P17" s="75"/>
      <c r="Q17" s="77">
        <f>SUM(M17-I17)</f>
        <v>0.09305555555555556</v>
      </c>
      <c r="R17" s="77"/>
      <c r="T17" s="23"/>
    </row>
    <row r="18" spans="8:18" ht="7.5" customHeight="1">
      <c r="H18" s="24"/>
      <c r="I18" s="24"/>
      <c r="J18" s="25"/>
      <c r="K18" s="24"/>
      <c r="L18" s="24"/>
      <c r="M18" s="25"/>
      <c r="N18" s="25"/>
      <c r="O18" s="24"/>
      <c r="P18" s="24"/>
      <c r="Q18" s="25"/>
      <c r="R18" s="25"/>
    </row>
    <row r="19" spans="1:18" ht="21" customHeight="1">
      <c r="A19" s="65" t="s">
        <v>7</v>
      </c>
      <c r="B19" s="66"/>
      <c r="C19" s="44" t="s">
        <v>23</v>
      </c>
      <c r="D19" s="45" t="s">
        <v>22</v>
      </c>
      <c r="E19" s="46" t="s">
        <v>21</v>
      </c>
      <c r="F19" s="44" t="s">
        <v>20</v>
      </c>
      <c r="G19" s="45" t="s">
        <v>19</v>
      </c>
      <c r="H19" s="46" t="s">
        <v>18</v>
      </c>
      <c r="I19" s="44" t="s">
        <v>17</v>
      </c>
      <c r="J19" s="45" t="s">
        <v>24</v>
      </c>
      <c r="K19" s="46" t="s">
        <v>25</v>
      </c>
      <c r="L19" s="27" t="s">
        <v>37</v>
      </c>
      <c r="M19" s="28" t="s">
        <v>38</v>
      </c>
      <c r="N19" s="26" t="s">
        <v>39</v>
      </c>
      <c r="O19" s="27" t="s">
        <v>40</v>
      </c>
      <c r="P19" s="28" t="s">
        <v>41</v>
      </c>
      <c r="Q19" s="26" t="s">
        <v>42</v>
      </c>
      <c r="R19" s="29" t="s">
        <v>8</v>
      </c>
    </row>
    <row r="20" spans="1:18" ht="27.75" customHeight="1">
      <c r="A20" s="72" t="s">
        <v>54</v>
      </c>
      <c r="B20" s="73"/>
      <c r="C20" s="30">
        <v>2</v>
      </c>
      <c r="D20" s="9">
        <v>0</v>
      </c>
      <c r="E20" s="8">
        <v>0</v>
      </c>
      <c r="F20" s="30">
        <v>0</v>
      </c>
      <c r="G20" s="9">
        <v>0</v>
      </c>
      <c r="H20" s="8">
        <v>0</v>
      </c>
      <c r="I20" s="30">
        <v>0</v>
      </c>
      <c r="J20" s="9">
        <v>0</v>
      </c>
      <c r="K20" s="8">
        <v>0</v>
      </c>
      <c r="L20" s="3"/>
      <c r="M20" s="4"/>
      <c r="N20" s="5"/>
      <c r="O20" s="3"/>
      <c r="P20" s="4"/>
      <c r="Q20" s="5"/>
      <c r="R20" s="7">
        <f>SUM(C20:Q20)</f>
        <v>2</v>
      </c>
    </row>
    <row r="21" spans="1:18" ht="27.75" customHeight="1">
      <c r="A21" s="72" t="s">
        <v>55</v>
      </c>
      <c r="B21" s="73"/>
      <c r="C21" s="30">
        <v>0</v>
      </c>
      <c r="D21" s="9">
        <v>0</v>
      </c>
      <c r="E21" s="8">
        <v>0</v>
      </c>
      <c r="F21" s="30">
        <v>0</v>
      </c>
      <c r="G21" s="9">
        <v>0</v>
      </c>
      <c r="H21" s="8">
        <v>1</v>
      </c>
      <c r="I21" s="30">
        <v>0</v>
      </c>
      <c r="J21" s="9">
        <v>2</v>
      </c>
      <c r="K21" s="38" t="s">
        <v>44</v>
      </c>
      <c r="L21" s="3"/>
      <c r="M21" s="4"/>
      <c r="N21" s="5"/>
      <c r="O21" s="3"/>
      <c r="P21" s="4"/>
      <c r="Q21" s="5"/>
      <c r="R21" s="7">
        <f>SUM(C21:Q21)</f>
        <v>3</v>
      </c>
    </row>
    <row r="22" spans="1:18" ht="21" customHeight="1">
      <c r="A22" s="65" t="s">
        <v>7</v>
      </c>
      <c r="B22" s="66"/>
      <c r="C22" s="67" t="s">
        <v>2</v>
      </c>
      <c r="D22" s="68"/>
      <c r="E22" s="68"/>
      <c r="F22" s="68"/>
      <c r="G22" s="68"/>
      <c r="H22" s="69"/>
      <c r="I22" s="70" t="s">
        <v>3</v>
      </c>
      <c r="J22" s="71"/>
      <c r="K22" s="67" t="s">
        <v>4</v>
      </c>
      <c r="L22" s="69"/>
      <c r="M22" s="70" t="s">
        <v>5</v>
      </c>
      <c r="N22" s="69"/>
      <c r="O22" s="70" t="s">
        <v>6</v>
      </c>
      <c r="P22" s="68"/>
      <c r="Q22" s="68"/>
      <c r="R22" s="71"/>
    </row>
    <row r="23" spans="1:18" ht="16.5" customHeight="1">
      <c r="A23" s="47" t="str">
        <f>A20</f>
        <v>神戸高塚</v>
      </c>
      <c r="B23" s="48"/>
      <c r="C23" s="31" t="s">
        <v>9</v>
      </c>
      <c r="D23" s="53" t="s">
        <v>56</v>
      </c>
      <c r="E23" s="54"/>
      <c r="F23" s="32">
        <v>4</v>
      </c>
      <c r="G23" s="53"/>
      <c r="H23" s="54"/>
      <c r="I23" s="53" t="s">
        <v>57</v>
      </c>
      <c r="J23" s="57"/>
      <c r="K23" s="64"/>
      <c r="L23" s="54"/>
      <c r="M23" s="53" t="s">
        <v>58</v>
      </c>
      <c r="N23" s="54"/>
      <c r="O23" s="53"/>
      <c r="P23" s="54"/>
      <c r="Q23" s="53"/>
      <c r="R23" s="57"/>
    </row>
    <row r="24" spans="1:18" ht="16.5" customHeight="1">
      <c r="A24" s="49"/>
      <c r="B24" s="50"/>
      <c r="C24" s="33">
        <v>2</v>
      </c>
      <c r="D24" s="58"/>
      <c r="E24" s="59"/>
      <c r="F24" s="34">
        <v>5</v>
      </c>
      <c r="G24" s="58"/>
      <c r="H24" s="59"/>
      <c r="I24" s="58"/>
      <c r="J24" s="60"/>
      <c r="K24" s="63"/>
      <c r="L24" s="59"/>
      <c r="M24" s="58"/>
      <c r="N24" s="59"/>
      <c r="O24" s="58"/>
      <c r="P24" s="59"/>
      <c r="Q24" s="58"/>
      <c r="R24" s="60"/>
    </row>
    <row r="25" spans="1:18" ht="16.5" customHeight="1">
      <c r="A25" s="51"/>
      <c r="B25" s="52"/>
      <c r="C25" s="35">
        <v>3</v>
      </c>
      <c r="D25" s="55"/>
      <c r="E25" s="61"/>
      <c r="F25" s="36">
        <v>6</v>
      </c>
      <c r="G25" s="55"/>
      <c r="H25" s="61"/>
      <c r="I25" s="55"/>
      <c r="J25" s="56"/>
      <c r="K25" s="62"/>
      <c r="L25" s="61"/>
      <c r="M25" s="55"/>
      <c r="N25" s="61"/>
      <c r="O25" s="55"/>
      <c r="P25" s="61"/>
      <c r="Q25" s="55"/>
      <c r="R25" s="56"/>
    </row>
    <row r="26" spans="1:18" ht="16.5" customHeight="1">
      <c r="A26" s="47" t="str">
        <f>A21</f>
        <v>東播磨</v>
      </c>
      <c r="B26" s="48"/>
      <c r="C26" s="31" t="s">
        <v>9</v>
      </c>
      <c r="D26" s="53" t="s">
        <v>59</v>
      </c>
      <c r="E26" s="54"/>
      <c r="F26" s="32">
        <v>4</v>
      </c>
      <c r="G26" s="53"/>
      <c r="H26" s="54"/>
      <c r="I26" s="53" t="s">
        <v>60</v>
      </c>
      <c r="J26" s="57"/>
      <c r="K26" s="64"/>
      <c r="L26" s="54"/>
      <c r="M26" s="53" t="s">
        <v>60</v>
      </c>
      <c r="N26" s="54"/>
      <c r="O26" s="53"/>
      <c r="P26" s="54"/>
      <c r="Q26" s="53"/>
      <c r="R26" s="57"/>
    </row>
    <row r="27" spans="1:18" ht="16.5" customHeight="1">
      <c r="A27" s="49"/>
      <c r="B27" s="50"/>
      <c r="C27" s="33">
        <v>2</v>
      </c>
      <c r="D27" s="58" t="s">
        <v>61</v>
      </c>
      <c r="E27" s="59"/>
      <c r="F27" s="34">
        <v>5</v>
      </c>
      <c r="G27" s="58"/>
      <c r="H27" s="59"/>
      <c r="I27" s="58"/>
      <c r="J27" s="60"/>
      <c r="K27" s="63"/>
      <c r="L27" s="59"/>
      <c r="M27" s="58"/>
      <c r="N27" s="59"/>
      <c r="O27" s="58"/>
      <c r="P27" s="59"/>
      <c r="Q27" s="58"/>
      <c r="R27" s="60"/>
    </row>
    <row r="28" spans="1:18" ht="16.5" customHeight="1">
      <c r="A28" s="51"/>
      <c r="B28" s="52"/>
      <c r="C28" s="35">
        <v>3</v>
      </c>
      <c r="D28" s="55"/>
      <c r="E28" s="61"/>
      <c r="F28" s="36">
        <v>6</v>
      </c>
      <c r="G28" s="55"/>
      <c r="H28" s="61"/>
      <c r="I28" s="55"/>
      <c r="J28" s="56"/>
      <c r="K28" s="62"/>
      <c r="L28" s="61"/>
      <c r="M28" s="55"/>
      <c r="N28" s="61"/>
      <c r="O28" s="55"/>
      <c r="P28" s="61"/>
      <c r="Q28" s="55"/>
      <c r="R28" s="56"/>
    </row>
    <row r="29" spans="9:18" ht="11.25" customHeight="1">
      <c r="I29" s="37"/>
      <c r="K29" s="37"/>
      <c r="L29" s="37"/>
      <c r="M29" s="37"/>
      <c r="N29" s="37"/>
      <c r="O29" s="37"/>
      <c r="P29" s="37"/>
      <c r="Q29" s="37"/>
      <c r="R29" s="37"/>
    </row>
  </sheetData>
  <sheetProtection/>
  <mergeCells count="124">
    <mergeCell ref="I7:K8"/>
    <mergeCell ref="A1:G1"/>
    <mergeCell ref="H3:I3"/>
    <mergeCell ref="J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7">
    <cfRule type="expression" priority="70" dxfId="238" stopIfTrue="1">
      <formula>$R7&gt;$R8</formula>
    </cfRule>
  </conditionalFormatting>
  <conditionalFormatting sqref="R8">
    <cfRule type="expression" priority="71" dxfId="238" stopIfTrue="1">
      <formula>$R8&gt;$R7</formula>
    </cfRule>
  </conditionalFormatting>
  <conditionalFormatting sqref="H7:H8">
    <cfRule type="cellIs" priority="65" dxfId="238" operator="greaterThan" stopIfTrue="1">
      <formula>0</formula>
    </cfRule>
  </conditionalFormatting>
  <conditionalFormatting sqref="R20">
    <cfRule type="expression" priority="58" dxfId="238" stopIfTrue="1">
      <formula>$R20&gt;$R21</formula>
    </cfRule>
  </conditionalFormatting>
  <conditionalFormatting sqref="R21">
    <cfRule type="expression" priority="59" dxfId="238" stopIfTrue="1">
      <formula>$R21&gt;$R20</formula>
    </cfRule>
  </conditionalFormatting>
  <conditionalFormatting sqref="C7:C8">
    <cfRule type="cellIs" priority="32" dxfId="238" operator="greaterThan" stopIfTrue="1">
      <formula>0</formula>
    </cfRule>
  </conditionalFormatting>
  <conditionalFormatting sqref="D7:E8">
    <cfRule type="cellIs" priority="33" dxfId="238" operator="greaterThan" stopIfTrue="1">
      <formula>0</formula>
    </cfRule>
  </conditionalFormatting>
  <conditionalFormatting sqref="F7:F8">
    <cfRule type="cellIs" priority="34" dxfId="238" operator="greaterThan" stopIfTrue="1">
      <formula>0</formula>
    </cfRule>
  </conditionalFormatting>
  <conditionalFormatting sqref="G7:G8">
    <cfRule type="cellIs" priority="35" dxfId="238" operator="greaterThan" stopIfTrue="1">
      <formula>0</formula>
    </cfRule>
  </conditionalFormatting>
  <conditionalFormatting sqref="C7:C8">
    <cfRule type="cellIs" priority="31" dxfId="238" operator="greaterThan" stopIfTrue="1">
      <formula>0</formula>
    </cfRule>
  </conditionalFormatting>
  <conditionalFormatting sqref="D7:E8">
    <cfRule type="cellIs" priority="30" dxfId="238" operator="greaterThan" stopIfTrue="1">
      <formula>0</formula>
    </cfRule>
  </conditionalFormatting>
  <conditionalFormatting sqref="F7:F8">
    <cfRule type="cellIs" priority="29" dxfId="238" operator="greaterThan" stopIfTrue="1">
      <formula>0</formula>
    </cfRule>
  </conditionalFormatting>
  <conditionalFormatting sqref="G7:G8">
    <cfRule type="cellIs" priority="28" dxfId="238" operator="greaterThan" stopIfTrue="1">
      <formula>0</formula>
    </cfRule>
  </conditionalFormatting>
  <conditionalFormatting sqref="A7:B7">
    <cfRule type="expression" priority="27" dxfId="238" stopIfTrue="1">
      <formula>$R7&gt;$R8</formula>
    </cfRule>
  </conditionalFormatting>
  <conditionalFormatting sqref="A8:B8">
    <cfRule type="expression" priority="26" dxfId="238" stopIfTrue="1">
      <formula>$R7&lt;$R8</formula>
    </cfRule>
  </conditionalFormatting>
  <conditionalFormatting sqref="C7:C8">
    <cfRule type="cellIs" priority="25" dxfId="238" operator="greaterThan" stopIfTrue="1">
      <formula>0</formula>
    </cfRule>
  </conditionalFormatting>
  <conditionalFormatting sqref="D7:E8">
    <cfRule type="cellIs" priority="24" dxfId="238" operator="greaterThan" stopIfTrue="1">
      <formula>0</formula>
    </cfRule>
  </conditionalFormatting>
  <conditionalFormatting sqref="F7:F8">
    <cfRule type="cellIs" priority="23" dxfId="238" operator="greaterThan" stopIfTrue="1">
      <formula>0</formula>
    </cfRule>
  </conditionalFormatting>
  <conditionalFormatting sqref="G7:G8">
    <cfRule type="cellIs" priority="22" dxfId="238" operator="greaterThan" stopIfTrue="1">
      <formula>0</formula>
    </cfRule>
  </conditionalFormatting>
  <conditionalFormatting sqref="C20:C21">
    <cfRule type="cellIs" priority="16" dxfId="238" operator="greaterThan" stopIfTrue="1">
      <formula>0</formula>
    </cfRule>
  </conditionalFormatting>
  <conditionalFormatting sqref="D20:E21">
    <cfRule type="cellIs" priority="17" dxfId="238" operator="greaterThan" stopIfTrue="1">
      <formula>0</formula>
    </cfRule>
  </conditionalFormatting>
  <conditionalFormatting sqref="F20:F21">
    <cfRule type="cellIs" priority="18" dxfId="238" operator="greaterThan" stopIfTrue="1">
      <formula>0</formula>
    </cfRule>
  </conditionalFormatting>
  <conditionalFormatting sqref="G20:H21">
    <cfRule type="cellIs" priority="19" dxfId="238" operator="greaterThan" stopIfTrue="1">
      <formula>0</formula>
    </cfRule>
  </conditionalFormatting>
  <conditionalFormatting sqref="I20:I21">
    <cfRule type="cellIs" priority="20" dxfId="238" operator="greaterThan" stopIfTrue="1">
      <formula>0</formula>
    </cfRule>
  </conditionalFormatting>
  <conditionalFormatting sqref="J20:K20 J21">
    <cfRule type="cellIs" priority="21" dxfId="238" operator="greaterThan" stopIfTrue="1">
      <formula>0</formula>
    </cfRule>
  </conditionalFormatting>
  <conditionalFormatting sqref="C20:C21">
    <cfRule type="cellIs" priority="15" dxfId="238" operator="greaterThan" stopIfTrue="1">
      <formula>0</formula>
    </cfRule>
  </conditionalFormatting>
  <conditionalFormatting sqref="D20:E21">
    <cfRule type="cellIs" priority="14" dxfId="238" operator="greaterThan" stopIfTrue="1">
      <formula>0</formula>
    </cfRule>
  </conditionalFormatting>
  <conditionalFormatting sqref="F20:F21">
    <cfRule type="cellIs" priority="13" dxfId="238" operator="greaterThan" stopIfTrue="1">
      <formula>0</formula>
    </cfRule>
  </conditionalFormatting>
  <conditionalFormatting sqref="G20:H21">
    <cfRule type="cellIs" priority="12" dxfId="238" operator="greaterThan" stopIfTrue="1">
      <formula>0</formula>
    </cfRule>
  </conditionalFormatting>
  <conditionalFormatting sqref="I20:I21">
    <cfRule type="cellIs" priority="11" dxfId="238" operator="greaterThan" stopIfTrue="1">
      <formula>0</formula>
    </cfRule>
  </conditionalFormatting>
  <conditionalFormatting sqref="J20:K20 J21">
    <cfRule type="cellIs" priority="10" dxfId="238" operator="greaterThan" stopIfTrue="1">
      <formula>0</formula>
    </cfRule>
  </conditionalFormatting>
  <conditionalFormatting sqref="A20:B20">
    <cfRule type="expression" priority="9" dxfId="238" stopIfTrue="1">
      <formula>$R20&gt;$R21</formula>
    </cfRule>
  </conditionalFormatting>
  <conditionalFormatting sqref="A21:B21">
    <cfRule type="expression" priority="8" dxfId="238" stopIfTrue="1">
      <formula>$R20&lt;$R21</formula>
    </cfRule>
  </conditionalFormatting>
  <conditionalFormatting sqref="C20:C21">
    <cfRule type="cellIs" priority="7" dxfId="238" operator="greaterThan" stopIfTrue="1">
      <formula>0</formula>
    </cfRule>
  </conditionalFormatting>
  <conditionalFormatting sqref="D20:E21">
    <cfRule type="cellIs" priority="6" dxfId="238" operator="greaterThan" stopIfTrue="1">
      <formula>0</formula>
    </cfRule>
  </conditionalFormatting>
  <conditionalFormatting sqref="F20:F21">
    <cfRule type="cellIs" priority="5" dxfId="238" operator="greaterThan" stopIfTrue="1">
      <formula>0</formula>
    </cfRule>
  </conditionalFormatting>
  <conditionalFormatting sqref="G20:H21">
    <cfRule type="cellIs" priority="4" dxfId="238" operator="greaterThan" stopIfTrue="1">
      <formula>0</formula>
    </cfRule>
  </conditionalFormatting>
  <conditionalFormatting sqref="I20:I21">
    <cfRule type="cellIs" priority="3" dxfId="238" operator="greaterThan" stopIfTrue="1">
      <formula>0</formula>
    </cfRule>
  </conditionalFormatting>
  <conditionalFormatting sqref="J20:K20 J21">
    <cfRule type="cellIs" priority="2" dxfId="238" operator="greaterThan" stopIfTrue="1">
      <formula>0</formula>
    </cfRule>
  </conditionalFormatting>
  <conditionalFormatting sqref="K21">
    <cfRule type="cellIs" priority="1" dxfId="238" operator="greaterThan" stopIfTrue="1">
      <formula>0</formula>
    </cfRule>
  </conditionalFormatting>
  <conditionalFormatting sqref="A23:B23 A10:B10">
    <cfRule type="expression" priority="112" dxfId="238" stopIfTrue="1">
      <formula>$R7&gt;$R8</formula>
    </cfRule>
  </conditionalFormatting>
  <conditionalFormatting sqref="A25:B25 A12:B12">
    <cfRule type="expression" priority="113" dxfId="238" stopIfTrue="1">
      <formula>'7.17'!#REF!&gt;$R9</formula>
    </cfRule>
  </conditionalFormatting>
  <conditionalFormatting sqref="A24:B24 A11:B11">
    <cfRule type="expression" priority="114" dxfId="238" stopIfTrue="1">
      <formula>$R8&gt;'7.17'!#REF!</formula>
    </cfRule>
  </conditionalFormatting>
  <conditionalFormatting sqref="A26:B26 A13:B13">
    <cfRule type="expression" priority="115" dxfId="238" stopIfTrue="1">
      <formula>$R7&lt;$R8</formula>
    </cfRule>
  </conditionalFormatting>
  <conditionalFormatting sqref="A28:B28 A15:B15">
    <cfRule type="expression" priority="116" dxfId="238" stopIfTrue="1">
      <formula>'7.17'!#REF!&lt;$R9</formula>
    </cfRule>
  </conditionalFormatting>
  <conditionalFormatting sqref="A27:B27 A14:B14">
    <cfRule type="expression" priority="117" dxfId="238" stopIfTrue="1">
      <formula>$R8&lt;'7.17'!#REF!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I1 M1 M4:N4 C20:Q21 O1 M17:N17 I17:J17 C7:H8 L7:Q8"/>
    <dataValidation allowBlank="1" showErrorMessage="1" sqref="I7:K8">
      <formula1>0</formula1>
      <formula2>0</formula2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2016-10-11T06:37:54Z</cp:lastPrinted>
  <dcterms:created xsi:type="dcterms:W3CDTF">2005-04-24T00:29:14Z</dcterms:created>
  <dcterms:modified xsi:type="dcterms:W3CDTF">2021-11-29T04:24:26Z</dcterms:modified>
  <cp:category/>
  <cp:version/>
  <cp:contentType/>
  <cp:contentStatus/>
</cp:coreProperties>
</file>