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45" tabRatio="745" activeTab="0"/>
  </bookViews>
  <sheets>
    <sheet name="7.3" sheetId="1" r:id="rId1"/>
    <sheet name="7.4" sheetId="2" r:id="rId2"/>
    <sheet name="7.11" sheetId="3" r:id="rId3"/>
    <sheet name="7.13" sheetId="4" r:id="rId4"/>
    <sheet name="7.15" sheetId="5" r:id="rId5"/>
    <sheet name="7.16" sheetId="6" r:id="rId6"/>
    <sheet name="7.18" sheetId="7" r:id="rId7"/>
    <sheet name="7.19" sheetId="8" r:id="rId8"/>
    <sheet name="7.21" sheetId="9" r:id="rId9"/>
    <sheet name="7.22" sheetId="10" r:id="rId10"/>
    <sheet name="7.23" sheetId="11" r:id="rId11"/>
    <sheet name="7.25(準々)" sheetId="12" r:id="rId12"/>
  </sheets>
  <definedNames>
    <definedName name="_xlnm.Print_Area" localSheetId="2">'7.11'!$A$1:$R$42</definedName>
    <definedName name="_xlnm.Print_Area" localSheetId="3">'7.13'!$A$1:$R$29</definedName>
    <definedName name="_xlnm.Print_Area" localSheetId="4">'7.15'!$A$1:$R$29</definedName>
    <definedName name="_xlnm.Print_Area" localSheetId="5">'7.16'!$A$1:$R$29</definedName>
    <definedName name="_xlnm.Print_Area" localSheetId="6">'7.18'!$A$1:$R$29</definedName>
    <definedName name="_xlnm.Print_Area" localSheetId="7">'7.19'!$A$1:$R$29</definedName>
    <definedName name="_xlnm.Print_Area" localSheetId="8">'7.21'!$A$1:$R$29</definedName>
    <definedName name="_xlnm.Print_Area" localSheetId="9">'7.22'!$A$1:$R$16</definedName>
    <definedName name="_xlnm.Print_Area" localSheetId="10">'7.23'!$A$1:$R$16</definedName>
    <definedName name="_xlnm.Print_Area" localSheetId="11">'7.25(準々)'!$A$1:$R$17</definedName>
    <definedName name="_xlnm.Print_Area" localSheetId="0">'7.3'!$A$1:$R$17</definedName>
    <definedName name="_xlnm.Print_Area" localSheetId="1">'7.4'!$A$1:$R$29</definedName>
  </definedNames>
  <calcPr fullCalcOnLoad="1"/>
</workbook>
</file>

<file path=xl/sharedStrings.xml><?xml version="1.0" encoding="utf-8"?>
<sst xmlns="http://schemas.openxmlformats.org/spreadsheetml/2006/main" count="1022" uniqueCount="255">
  <si>
    <t>月</t>
  </si>
  <si>
    <t>回戦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</si>
  <si>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</si>
  <si>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</si>
  <si>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</si>
  <si>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</si>
  <si>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</si>
  <si>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</si>
  <si>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</si>
  <si>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明石トーカロ(明石球場）</t>
  </si>
  <si>
    <t>勝戦</t>
  </si>
  <si>
    <t>合計</t>
  </si>
  <si>
    <t>審判　（球）</t>
  </si>
  <si>
    <t>（一）</t>
  </si>
  <si>
    <t>（二）</t>
  </si>
  <si>
    <t>（三）</t>
  </si>
  <si>
    <t>先発</t>
  </si>
  <si>
    <t>一</t>
  </si>
  <si>
    <t>二</t>
  </si>
  <si>
    <t>三</t>
  </si>
  <si>
    <t>学校名</t>
  </si>
  <si>
    <t>四</t>
  </si>
  <si>
    <t>五</t>
  </si>
  <si>
    <t>六</t>
  </si>
  <si>
    <t>七</t>
  </si>
  <si>
    <t>八</t>
  </si>
  <si>
    <t>九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</si>
  <si>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</si>
  <si>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</si>
  <si>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</si>
  <si>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</si>
  <si>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</si>
  <si>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</si>
  <si>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</si>
  <si>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</si>
  <si>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 xml:space="preserve">  　　※12回終了時に同点の場合、13回からタイブレーク</t>
  </si>
  <si>
    <t>1X</t>
  </si>
  <si>
    <t>（7回コールド）</t>
  </si>
  <si>
    <t>（5回コールド）</t>
  </si>
  <si>
    <t>第</t>
  </si>
  <si>
    <t xml:space="preserve">日 </t>
  </si>
  <si>
    <t>年</t>
  </si>
  <si>
    <t>日 (</t>
  </si>
  <si>
    <t>月</t>
  </si>
  <si>
    <t>)</t>
  </si>
  <si>
    <t>第１試合</t>
  </si>
  <si>
    <t>　開 始</t>
  </si>
  <si>
    <t xml:space="preserve"> 終 了</t>
  </si>
  <si>
    <t>所 要</t>
  </si>
  <si>
    <t>十</t>
  </si>
  <si>
    <t>十一</t>
  </si>
  <si>
    <t>十二</t>
  </si>
  <si>
    <t>十三</t>
  </si>
  <si>
    <t>十四</t>
  </si>
  <si>
    <t>十五</t>
  </si>
  <si>
    <t>龍野北</t>
  </si>
  <si>
    <t xml:space="preserve">（公式記録） </t>
  </si>
  <si>
    <t>橋本</t>
  </si>
  <si>
    <t>第２試合</t>
  </si>
  <si>
    <t>上田</t>
  </si>
  <si>
    <t>第３試合</t>
  </si>
  <si>
    <t>X</t>
  </si>
  <si>
    <t>神戸村野工業</t>
  </si>
  <si>
    <t>松田</t>
  </si>
  <si>
    <t>鈴木</t>
  </si>
  <si>
    <t>南</t>
  </si>
  <si>
    <t>木</t>
  </si>
  <si>
    <t>岡田</t>
  </si>
  <si>
    <t>土</t>
  </si>
  <si>
    <t>上野</t>
  </si>
  <si>
    <t>中田</t>
  </si>
  <si>
    <t>清水</t>
  </si>
  <si>
    <t>山口</t>
  </si>
  <si>
    <t>日</t>
  </si>
  <si>
    <t>西川</t>
  </si>
  <si>
    <t>西宮東</t>
  </si>
  <si>
    <t>神戸国際大附</t>
  </si>
  <si>
    <t>亀井</t>
  </si>
  <si>
    <t>火</t>
  </si>
  <si>
    <t>藤原</t>
  </si>
  <si>
    <t>準々決</t>
  </si>
  <si>
    <t>藤田</t>
  </si>
  <si>
    <t>高田</t>
  </si>
  <si>
    <r>
      <t>第</t>
    </r>
    <r>
      <rPr>
        <b/>
        <sz val="12"/>
        <rFont val="Arial"/>
        <family val="2"/>
      </rPr>
      <t>103</t>
    </r>
    <r>
      <rPr>
        <b/>
        <sz val="12"/>
        <rFont val="ＭＳ Ｐゴシック"/>
        <family val="3"/>
      </rPr>
      <t>回全国高等学校野球選手権 兵庫大会</t>
    </r>
  </si>
  <si>
    <t>水</t>
  </si>
  <si>
    <t>東播磨</t>
  </si>
  <si>
    <t>岡村</t>
  </si>
  <si>
    <t>打越</t>
  </si>
  <si>
    <t>田中</t>
  </si>
  <si>
    <t>橋本２</t>
  </si>
  <si>
    <t>衣川</t>
  </si>
  <si>
    <t>若杉</t>
  </si>
  <si>
    <t>報徳学園</t>
  </si>
  <si>
    <t>尾崎</t>
  </si>
  <si>
    <t>池田</t>
  </si>
  <si>
    <t>向髙</t>
  </si>
  <si>
    <t>南條</t>
  </si>
  <si>
    <t>湯水</t>
  </si>
  <si>
    <t>宮浦</t>
  </si>
  <si>
    <t>芦　　屋</t>
  </si>
  <si>
    <t>須磨学園</t>
  </si>
  <si>
    <t>神港橘</t>
  </si>
  <si>
    <t>松岡</t>
  </si>
  <si>
    <t>中條</t>
  </si>
  <si>
    <t>蘆田</t>
  </si>
  <si>
    <t>松井</t>
  </si>
  <si>
    <t>中島</t>
  </si>
  <si>
    <t>高木</t>
  </si>
  <si>
    <t>近藤</t>
  </si>
  <si>
    <t>兵庫工業</t>
  </si>
  <si>
    <t>三田松聖</t>
  </si>
  <si>
    <t>釘宮</t>
  </si>
  <si>
    <t>柏木</t>
  </si>
  <si>
    <t>山下</t>
  </si>
  <si>
    <t>佐多</t>
  </si>
  <si>
    <t>大西</t>
  </si>
  <si>
    <t>福島光</t>
  </si>
  <si>
    <t>河田</t>
  </si>
  <si>
    <t>金</t>
  </si>
  <si>
    <t>滝川第二</t>
  </si>
  <si>
    <t>淡路三原</t>
  </si>
  <si>
    <t>加藤</t>
  </si>
  <si>
    <t>前田</t>
  </si>
  <si>
    <t>上中</t>
  </si>
  <si>
    <t>前田２</t>
  </si>
  <si>
    <t>中井</t>
  </si>
  <si>
    <t>木谷</t>
  </si>
  <si>
    <t>樫本</t>
  </si>
  <si>
    <t>久保晃</t>
  </si>
  <si>
    <t>久保晃</t>
  </si>
  <si>
    <t>報徳学園</t>
  </si>
  <si>
    <t>姫田</t>
  </si>
  <si>
    <t>田村</t>
  </si>
  <si>
    <t>姫路南</t>
  </si>
  <si>
    <t>金丸</t>
  </si>
  <si>
    <t>西</t>
  </si>
  <si>
    <t>中村</t>
  </si>
  <si>
    <t>後藤</t>
  </si>
  <si>
    <t>佐野</t>
  </si>
  <si>
    <t>森中</t>
  </si>
  <si>
    <t>明石清水</t>
  </si>
  <si>
    <t>(延長10回)</t>
  </si>
  <si>
    <t>宝塚西</t>
  </si>
  <si>
    <t>須藤</t>
  </si>
  <si>
    <t>西尾</t>
  </si>
  <si>
    <t>土橋</t>
  </si>
  <si>
    <t>福浦</t>
  </si>
  <si>
    <t>芳山</t>
  </si>
  <si>
    <t>平田</t>
  </si>
  <si>
    <t>明石北</t>
  </si>
  <si>
    <t>岸本</t>
  </si>
  <si>
    <t>齋藤</t>
  </si>
  <si>
    <t>中山</t>
  </si>
  <si>
    <t>年綱</t>
  </si>
  <si>
    <t>小室</t>
  </si>
  <si>
    <t>前川</t>
  </si>
  <si>
    <t>井上</t>
  </si>
  <si>
    <t>福　崎</t>
  </si>
  <si>
    <t>県農業</t>
  </si>
  <si>
    <t>川西</t>
  </si>
  <si>
    <t>平野</t>
  </si>
  <si>
    <t>守武</t>
  </si>
  <si>
    <t>大石</t>
  </si>
  <si>
    <t>桝田</t>
  </si>
  <si>
    <t>清藤</t>
  </si>
  <si>
    <t>打田２</t>
  </si>
  <si>
    <t>濱田</t>
  </si>
  <si>
    <t>一山</t>
  </si>
  <si>
    <t>小野寺</t>
  </si>
  <si>
    <t>西脇工業</t>
  </si>
  <si>
    <t>灘</t>
  </si>
  <si>
    <t>河端</t>
  </si>
  <si>
    <t>栗林</t>
  </si>
  <si>
    <t>高地</t>
  </si>
  <si>
    <t>田中昂</t>
  </si>
  <si>
    <t>加古川北</t>
  </si>
  <si>
    <t>曽谷</t>
  </si>
  <si>
    <t>廣居</t>
  </si>
  <si>
    <t>高田</t>
  </si>
  <si>
    <t>上村</t>
  </si>
  <si>
    <t>仲井</t>
  </si>
  <si>
    <t>仁川学院</t>
  </si>
  <si>
    <t>姫路商業</t>
  </si>
  <si>
    <t>長沢</t>
  </si>
  <si>
    <t>林</t>
  </si>
  <si>
    <t>奥村</t>
  </si>
  <si>
    <t>石橋２</t>
  </si>
  <si>
    <t>中筋</t>
  </si>
  <si>
    <t>富田</t>
  </si>
  <si>
    <t>中谷</t>
  </si>
  <si>
    <t>下見</t>
  </si>
  <si>
    <t>池田剛</t>
  </si>
  <si>
    <t>楠本</t>
  </si>
  <si>
    <t>阪上</t>
  </si>
  <si>
    <t>中辻</t>
  </si>
  <si>
    <t>夜久</t>
  </si>
  <si>
    <t>山里</t>
  </si>
  <si>
    <t>姫路工業</t>
  </si>
  <si>
    <t>栗山</t>
  </si>
  <si>
    <t>廣田</t>
  </si>
  <si>
    <t>松下</t>
  </si>
  <si>
    <t>井口</t>
  </si>
  <si>
    <t>片岡</t>
  </si>
  <si>
    <t>谷口</t>
  </si>
  <si>
    <t>横山２</t>
  </si>
  <si>
    <t>廣瀬</t>
  </si>
  <si>
    <t>鳴　　　尾</t>
  </si>
  <si>
    <t>滝川第二</t>
  </si>
  <si>
    <t>(7回コールド)</t>
  </si>
  <si>
    <t>雲雀丘学園</t>
  </si>
  <si>
    <t>一石</t>
  </si>
  <si>
    <t>大塚</t>
  </si>
  <si>
    <t>中曽</t>
  </si>
  <si>
    <t>伊藤</t>
  </si>
  <si>
    <t>西宮南</t>
  </si>
  <si>
    <t>1x</t>
  </si>
  <si>
    <t>澤田</t>
  </si>
  <si>
    <t>佐藤</t>
  </si>
  <si>
    <t>大須賀</t>
  </si>
  <si>
    <t>宮崎</t>
  </si>
  <si>
    <t>内田</t>
  </si>
  <si>
    <t>元岡</t>
  </si>
  <si>
    <t>淳心学院</t>
  </si>
  <si>
    <t>神戸高塚</t>
  </si>
  <si>
    <t>山本</t>
  </si>
  <si>
    <t>田中賢</t>
  </si>
  <si>
    <t>板野</t>
  </si>
  <si>
    <t>安室</t>
  </si>
  <si>
    <t>正木</t>
  </si>
  <si>
    <t>蒲田</t>
  </si>
  <si>
    <t>竹中</t>
  </si>
  <si>
    <t>小松聡</t>
  </si>
  <si>
    <t>神戸村野工</t>
  </si>
  <si>
    <t>牛尾雅</t>
  </si>
  <si>
    <t>尾上</t>
  </si>
  <si>
    <t>日下</t>
  </si>
  <si>
    <t>高田</t>
  </si>
  <si>
    <t>大山</t>
  </si>
  <si>
    <t>先発</t>
  </si>
  <si>
    <t>香　　寺</t>
  </si>
  <si>
    <t>久野</t>
  </si>
  <si>
    <t>榊原</t>
  </si>
  <si>
    <t>湯水</t>
  </si>
  <si>
    <t>下井田</t>
  </si>
  <si>
    <t>北田</t>
  </si>
  <si>
    <t>長　田</t>
  </si>
  <si>
    <t>甲　南</t>
  </si>
  <si>
    <t>金澤</t>
  </si>
  <si>
    <t>三木</t>
  </si>
  <si>
    <t>行吉</t>
  </si>
  <si>
    <t>國方2</t>
  </si>
  <si>
    <t>中</t>
  </si>
  <si>
    <t>東野</t>
  </si>
  <si>
    <t>星　陵</t>
  </si>
  <si>
    <t>相  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</si>
</sst>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 shrinkToFit="1"/>
      <protection locked="0"/>
    </xf>
    <xf numFmtId="0" fontId="0" fillId="25" borderId="11" xfId="0" applyFill="1" applyBorder="1" applyAlignment="1" applyProtection="1">
      <alignment horizontal="left" vertical="center" shrinkToFit="1"/>
      <protection locked="0"/>
    </xf>
    <xf numFmtId="181" fontId="23" fillId="25" borderId="12" xfId="0" applyNumberFormat="1" applyFont="1" applyFill="1" applyBorder="1" applyAlignment="1" applyProtection="1">
      <alignment horizontal="center" vertical="center"/>
      <protection locked="0"/>
    </xf>
    <xf numFmtId="181" fontId="23" fillId="25" borderId="13" xfId="0" applyNumberFormat="1" applyFont="1" applyFill="1" applyBorder="1" applyAlignment="1" applyProtection="1">
      <alignment horizontal="center" vertical="center"/>
      <protection locked="0"/>
    </xf>
    <xf numFmtId="181" fontId="23" fillId="25" borderId="14" xfId="0" applyNumberFormat="1" applyFont="1" applyFill="1" applyBorder="1" applyAlignment="1" applyProtection="1">
      <alignment horizontal="center" vertical="center"/>
      <protection locked="0"/>
    </xf>
    <xf numFmtId="181" fontId="0" fillId="25" borderId="13" xfId="0" applyNumberFormat="1" applyFill="1" applyBorder="1" applyAlignment="1" applyProtection="1">
      <alignment horizontal="center" vertical="center"/>
      <protection locked="0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25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0" xfId="0" applyFill="1" applyAlignment="1">
      <alignment vertical="center"/>
    </xf>
    <xf numFmtId="0" fontId="0" fillId="26" borderId="17" xfId="0" applyFill="1" applyBorder="1" applyAlignment="1" applyProtection="1">
      <alignment horizontal="left" vertical="center" shrinkToFit="1"/>
      <protection locked="0"/>
    </xf>
    <xf numFmtId="0" fontId="4" fillId="26" borderId="18" xfId="0" applyFont="1" applyFill="1" applyBorder="1" applyAlignment="1" applyProtection="1">
      <alignment horizontal="center" vertical="center" shrinkToFit="1"/>
      <protection locked="0"/>
    </xf>
    <xf numFmtId="0" fontId="0" fillId="26" borderId="19" xfId="0" applyFont="1" applyFill="1" applyBorder="1" applyAlignment="1" applyProtection="1">
      <alignment horizontal="left" vertical="center" shrinkToFit="1"/>
      <protection locked="0"/>
    </xf>
    <xf numFmtId="0" fontId="0" fillId="26" borderId="0" xfId="0" applyFill="1" applyAlignment="1">
      <alignment horizontal="center" vertical="center"/>
    </xf>
    <xf numFmtId="180" fontId="0" fillId="26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7" borderId="20" xfId="0" applyFont="1" applyFill="1" applyBorder="1" applyAlignment="1" applyProtection="1">
      <alignment horizontal="center" vertical="center"/>
      <protection/>
    </xf>
    <xf numFmtId="0" fontId="0" fillId="27" borderId="21" xfId="0" applyFont="1" applyFill="1" applyBorder="1" applyAlignment="1" applyProtection="1">
      <alignment horizontal="center" vertical="center"/>
      <protection/>
    </xf>
    <xf numFmtId="0" fontId="0" fillId="27" borderId="22" xfId="0" applyFont="1" applyFill="1" applyBorder="1" applyAlignment="1" applyProtection="1">
      <alignment horizontal="center" vertical="center"/>
      <protection/>
    </xf>
    <xf numFmtId="0" fontId="0" fillId="26" borderId="22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/>
    </xf>
    <xf numFmtId="0" fontId="0" fillId="26" borderId="23" xfId="0" applyFont="1" applyFill="1" applyBorder="1" applyAlignment="1" applyProtection="1">
      <alignment horizontal="center" vertical="center"/>
      <protection/>
    </xf>
    <xf numFmtId="181" fontId="0" fillId="26" borderId="24" xfId="0" applyNumberFormat="1" applyFill="1" applyBorder="1" applyAlignment="1" applyProtection="1">
      <alignment horizontal="center" vertical="center"/>
      <protection locked="0"/>
    </xf>
    <xf numFmtId="181" fontId="0" fillId="26" borderId="25" xfId="0" applyNumberFormat="1" applyFill="1" applyBorder="1" applyAlignment="1" applyProtection="1">
      <alignment horizontal="center" vertical="center"/>
      <protection locked="0"/>
    </xf>
    <xf numFmtId="181" fontId="0" fillId="26" borderId="26" xfId="0" applyNumberForma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 shrinkToFit="1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 shrinkToFit="1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 shrinkToFit="1"/>
      <protection locked="0"/>
    </xf>
    <xf numFmtId="0" fontId="0" fillId="26" borderId="31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181" fontId="0" fillId="26" borderId="25" xfId="0" applyNumberFormat="1" applyFont="1" applyFill="1" applyBorder="1" applyAlignment="1" applyProtection="1">
      <alignment horizontal="center" vertical="center"/>
      <protection locked="0"/>
    </xf>
    <xf numFmtId="181" fontId="0" fillId="26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0" fontId="0" fillId="25" borderId="32" xfId="0" applyFill="1" applyBorder="1" applyAlignment="1">
      <alignment horizontal="right" vertical="center"/>
    </xf>
    <xf numFmtId="181" fontId="4" fillId="25" borderId="32" xfId="0" applyNumberFormat="1" applyFont="1" applyFill="1" applyBorder="1" applyAlignment="1" applyProtection="1">
      <alignment horizontal="center" vertical="center"/>
      <protection locked="0"/>
    </xf>
    <xf numFmtId="0" fontId="5" fillId="25" borderId="32" xfId="0" applyFont="1" applyFill="1" applyBorder="1" applyAlignment="1" applyProtection="1">
      <alignment horizontal="center" vertical="center"/>
      <protection locked="0"/>
    </xf>
    <xf numFmtId="0" fontId="4" fillId="25" borderId="32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0" fillId="25" borderId="33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0" fontId="0" fillId="25" borderId="34" xfId="0" applyFill="1" applyBorder="1" applyAlignment="1">
      <alignment vertical="center"/>
    </xf>
    <xf numFmtId="0" fontId="0" fillId="25" borderId="32" xfId="0" applyFill="1" applyBorder="1" applyAlignment="1">
      <alignment horizontal="left" vertical="center"/>
    </xf>
    <xf numFmtId="0" fontId="0" fillId="25" borderId="32" xfId="0" applyFont="1" applyFill="1" applyBorder="1" applyAlignment="1">
      <alignment vertical="center"/>
    </xf>
    <xf numFmtId="0" fontId="0" fillId="25" borderId="32" xfId="0" applyFill="1" applyBorder="1" applyAlignment="1">
      <alignment horizontal="center" vertical="center"/>
    </xf>
    <xf numFmtId="0" fontId="0" fillId="25" borderId="35" xfId="0" applyFill="1" applyBorder="1" applyAlignment="1">
      <alignment vertical="center"/>
    </xf>
    <xf numFmtId="180" fontId="0" fillId="25" borderId="0" xfId="0" applyNumberFormat="1" applyFill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38" xfId="0" applyFill="1" applyBorder="1" applyAlignment="1" applyProtection="1">
      <alignment horizontal="center" vertical="center"/>
      <protection locked="0"/>
    </xf>
    <xf numFmtId="0" fontId="0" fillId="25" borderId="39" xfId="0" applyFill="1" applyBorder="1" applyAlignment="1" applyProtection="1">
      <alignment horizontal="center" vertical="center" shrinkToFit="1"/>
      <protection locked="0"/>
    </xf>
    <xf numFmtId="0" fontId="0" fillId="25" borderId="40" xfId="0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 applyProtection="1">
      <alignment horizontal="center" vertical="center" shrinkToFit="1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 shrinkToFit="1"/>
      <protection locked="0"/>
    </xf>
    <xf numFmtId="0" fontId="0" fillId="26" borderId="42" xfId="0" applyFont="1" applyFill="1" applyBorder="1" applyAlignment="1" applyProtection="1">
      <alignment horizontal="right" vertical="center"/>
      <protection/>
    </xf>
    <xf numFmtId="0" fontId="0" fillId="26" borderId="43" xfId="0" applyFont="1" applyFill="1" applyBorder="1" applyAlignment="1" applyProtection="1">
      <alignment horizontal="center" vertical="center"/>
      <protection/>
    </xf>
    <xf numFmtId="0" fontId="0" fillId="26" borderId="43" xfId="0" applyFont="1" applyFill="1" applyBorder="1" applyAlignment="1" applyProtection="1">
      <alignment vertical="center"/>
      <protection/>
    </xf>
    <xf numFmtId="0" fontId="27" fillId="25" borderId="0" xfId="0" applyFont="1" applyFill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5" borderId="44" xfId="0" applyFill="1" applyBorder="1" applyAlignment="1" applyProtection="1">
      <alignment horizontal="center" vertical="center"/>
      <protection locked="0"/>
    </xf>
    <xf numFmtId="0" fontId="0" fillId="25" borderId="45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 applyProtection="1">
      <alignment horizontal="center" vertical="center"/>
      <protection locked="0"/>
    </xf>
    <xf numFmtId="0" fontId="0" fillId="25" borderId="47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25" borderId="48" xfId="0" applyFill="1" applyBorder="1" applyAlignment="1" applyProtection="1">
      <alignment horizontal="center" vertical="center"/>
      <protection locked="0"/>
    </xf>
    <xf numFmtId="0" fontId="0" fillId="25" borderId="49" xfId="0" applyFill="1" applyBorder="1" applyAlignment="1" applyProtection="1">
      <alignment horizontal="center" vertical="center"/>
      <protection locked="0"/>
    </xf>
    <xf numFmtId="0" fontId="0" fillId="25" borderId="50" xfId="0" applyFill="1" applyBorder="1" applyAlignment="1" applyProtection="1">
      <alignment horizontal="center" vertical="center"/>
      <protection locked="0"/>
    </xf>
    <xf numFmtId="0" fontId="0" fillId="25" borderId="51" xfId="0" applyFill="1" applyBorder="1" applyAlignment="1" applyProtection="1">
      <alignment horizontal="center" vertical="center"/>
      <protection locked="0"/>
    </xf>
    <xf numFmtId="0" fontId="4" fillId="25" borderId="52" xfId="0" applyFont="1" applyFill="1" applyBorder="1" applyAlignment="1">
      <alignment horizontal="center" vertical="center" shrinkToFit="1"/>
    </xf>
    <xf numFmtId="0" fontId="4" fillId="25" borderId="53" xfId="0" applyFont="1" applyFill="1" applyBorder="1" applyAlignment="1">
      <alignment horizontal="center" vertical="center" shrinkToFit="1"/>
    </xf>
    <xf numFmtId="0" fontId="4" fillId="25" borderId="54" xfId="0" applyFont="1" applyFill="1" applyBorder="1" applyAlignment="1">
      <alignment horizontal="center" vertical="center" shrinkToFit="1"/>
    </xf>
    <xf numFmtId="0" fontId="4" fillId="25" borderId="55" xfId="0" applyFont="1" applyFill="1" applyBorder="1" applyAlignment="1">
      <alignment horizontal="center" vertical="center" shrinkToFit="1"/>
    </xf>
    <xf numFmtId="0" fontId="4" fillId="25" borderId="56" xfId="0" applyFont="1" applyFill="1" applyBorder="1" applyAlignment="1">
      <alignment horizontal="center" vertical="center" shrinkToFit="1"/>
    </xf>
    <xf numFmtId="0" fontId="4" fillId="25" borderId="57" xfId="0" applyFont="1" applyFill="1" applyBorder="1" applyAlignment="1">
      <alignment horizontal="center" vertical="center" shrinkToFit="1"/>
    </xf>
    <xf numFmtId="0" fontId="0" fillId="25" borderId="58" xfId="0" applyFill="1" applyBorder="1" applyAlignment="1" applyProtection="1">
      <alignment horizontal="center" vertical="center"/>
      <protection locked="0"/>
    </xf>
    <xf numFmtId="0" fontId="0" fillId="25" borderId="59" xfId="0" applyFill="1" applyBorder="1" applyAlignment="1" applyProtection="1">
      <alignment horizontal="center" vertical="center"/>
      <protection locked="0"/>
    </xf>
    <xf numFmtId="0" fontId="0" fillId="25" borderId="60" xfId="0" applyFill="1" applyBorder="1" applyAlignment="1">
      <alignment horizontal="distributed" vertical="center"/>
    </xf>
    <xf numFmtId="0" fontId="0" fillId="25" borderId="35" xfId="0" applyFill="1" applyBorder="1" applyAlignment="1">
      <alignment horizontal="distributed" vertical="center"/>
    </xf>
    <xf numFmtId="0" fontId="0" fillId="25" borderId="60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4" fillId="25" borderId="60" xfId="0" applyFont="1" applyFill="1" applyBorder="1" applyAlignment="1" applyProtection="1">
      <alignment horizontal="center" vertical="center" shrinkToFit="1"/>
      <protection locked="0"/>
    </xf>
    <xf numFmtId="0" fontId="4" fillId="25" borderId="35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>
      <alignment horizontal="center" vertical="center"/>
    </xf>
    <xf numFmtId="180" fontId="4" fillId="25" borderId="0" xfId="0" applyNumberFormat="1" applyFont="1" applyFill="1" applyAlignment="1" applyProtection="1">
      <alignment horizontal="center" vertical="center" shrinkToFit="1"/>
      <protection locked="0"/>
    </xf>
    <xf numFmtId="180" fontId="4" fillId="25" borderId="0" xfId="0" applyNumberFormat="1" applyFont="1" applyFill="1" applyAlignment="1">
      <alignment horizontal="center" vertical="center"/>
    </xf>
    <xf numFmtId="0" fontId="0" fillId="26" borderId="62" xfId="0" applyFont="1" applyFill="1" applyBorder="1" applyAlignment="1" applyProtection="1">
      <alignment horizontal="center" vertical="center"/>
      <protection locked="0"/>
    </xf>
    <xf numFmtId="0" fontId="0" fillId="26" borderId="63" xfId="0" applyFont="1" applyFill="1" applyBorder="1" applyAlignment="1" applyProtection="1">
      <alignment horizontal="center" vertical="center"/>
      <protection locked="0"/>
    </xf>
    <xf numFmtId="0" fontId="0" fillId="26" borderId="64" xfId="0" applyFont="1" applyFill="1" applyBorder="1" applyAlignment="1" applyProtection="1">
      <alignment horizontal="center" vertical="center"/>
      <protection locked="0"/>
    </xf>
    <xf numFmtId="0" fontId="0" fillId="26" borderId="65" xfId="0" applyFont="1" applyFill="1" applyBorder="1" applyAlignment="1" applyProtection="1">
      <alignment horizontal="center" vertical="center"/>
      <protection locked="0"/>
    </xf>
    <xf numFmtId="0" fontId="0" fillId="26" borderId="66" xfId="0" applyFont="1" applyFill="1" applyBorder="1" applyAlignment="1" applyProtection="1">
      <alignment horizontal="center" vertical="center"/>
      <protection locked="0"/>
    </xf>
    <xf numFmtId="0" fontId="0" fillId="26" borderId="67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6" borderId="68" xfId="0" applyFont="1" applyFill="1" applyBorder="1" applyAlignment="1" applyProtection="1">
      <alignment horizontal="center" vertical="center"/>
      <protection locked="0"/>
    </xf>
    <xf numFmtId="0" fontId="0" fillId="26" borderId="69" xfId="0" applyFont="1" applyFill="1" applyBorder="1" applyAlignment="1" applyProtection="1">
      <alignment horizontal="center" vertical="center"/>
      <protection locked="0"/>
    </xf>
    <xf numFmtId="0" fontId="4" fillId="25" borderId="52" xfId="0" applyFont="1" applyFill="1" applyBorder="1" applyAlignment="1" applyProtection="1">
      <alignment horizontal="center" vertical="center" shrinkToFit="1"/>
      <protection/>
    </xf>
    <xf numFmtId="0" fontId="4" fillId="25" borderId="70" xfId="0" applyFont="1" applyFill="1" applyBorder="1" applyAlignment="1" applyProtection="1">
      <alignment horizontal="center" vertical="center" shrinkToFit="1"/>
      <protection/>
    </xf>
    <xf numFmtId="0" fontId="4" fillId="25" borderId="54" xfId="0" applyFont="1" applyFill="1" applyBorder="1" applyAlignment="1" applyProtection="1">
      <alignment horizontal="center" vertical="center" shrinkToFit="1"/>
      <protection/>
    </xf>
    <xf numFmtId="0" fontId="4" fillId="25" borderId="71" xfId="0" applyFont="1" applyFill="1" applyBorder="1" applyAlignment="1" applyProtection="1">
      <alignment horizontal="center" vertical="center" shrinkToFit="1"/>
      <protection/>
    </xf>
    <xf numFmtId="0" fontId="4" fillId="25" borderId="56" xfId="0" applyFont="1" applyFill="1" applyBorder="1" applyAlignment="1" applyProtection="1">
      <alignment horizontal="center" vertical="center" shrinkToFit="1"/>
      <protection/>
    </xf>
    <xf numFmtId="0" fontId="4" fillId="25" borderId="72" xfId="0" applyFont="1" applyFill="1" applyBorder="1" applyAlignment="1" applyProtection="1">
      <alignment horizontal="center" vertical="center" shrinkToFit="1"/>
      <protection/>
    </xf>
    <xf numFmtId="0" fontId="0" fillId="26" borderId="73" xfId="0" applyFont="1" applyFill="1" applyBorder="1" applyAlignment="1" applyProtection="1">
      <alignment horizontal="center" vertical="center"/>
      <protection locked="0"/>
    </xf>
    <xf numFmtId="0" fontId="0" fillId="26" borderId="74" xfId="0" applyFont="1" applyFill="1" applyBorder="1" applyAlignment="1" applyProtection="1">
      <alignment horizontal="center" vertical="center"/>
      <protection locked="0"/>
    </xf>
    <xf numFmtId="0" fontId="0" fillId="26" borderId="75" xfId="0" applyFont="1" applyFill="1" applyBorder="1" applyAlignment="1" applyProtection="1">
      <alignment horizontal="center" vertical="center"/>
      <protection locked="0"/>
    </xf>
    <xf numFmtId="0" fontId="0" fillId="26" borderId="72" xfId="0" applyFont="1" applyFill="1" applyBorder="1" applyAlignment="1" applyProtection="1">
      <alignment horizontal="center" vertical="center"/>
      <protection locked="0"/>
    </xf>
    <xf numFmtId="0" fontId="0" fillId="25" borderId="56" xfId="0" applyFill="1" applyBorder="1" applyAlignment="1" applyProtection="1">
      <alignment horizontal="distributed" vertical="center"/>
      <protection/>
    </xf>
    <xf numFmtId="0" fontId="0" fillId="25" borderId="57" xfId="0" applyFill="1" applyBorder="1" applyAlignment="1" applyProtection="1">
      <alignment horizontal="distributed" vertical="center"/>
      <protection/>
    </xf>
    <xf numFmtId="0" fontId="0" fillId="26" borderId="76" xfId="0" applyFont="1" applyFill="1" applyBorder="1" applyAlignment="1" applyProtection="1">
      <alignment horizontal="center" vertical="center"/>
      <protection/>
    </xf>
    <xf numFmtId="0" fontId="0" fillId="26" borderId="77" xfId="0" applyFont="1" applyFill="1" applyBorder="1" applyAlignment="1" applyProtection="1">
      <alignment horizontal="center" vertical="center"/>
      <protection/>
    </xf>
    <xf numFmtId="0" fontId="0" fillId="26" borderId="78" xfId="0" applyFont="1" applyFill="1" applyBorder="1" applyAlignment="1" applyProtection="1">
      <alignment horizontal="center" vertical="center"/>
      <protection/>
    </xf>
    <xf numFmtId="0" fontId="0" fillId="26" borderId="26" xfId="0" applyFont="1" applyFill="1" applyBorder="1" applyAlignment="1" applyProtection="1">
      <alignment horizontal="center" vertical="center"/>
      <protection/>
    </xf>
    <xf numFmtId="0" fontId="0" fillId="26" borderId="79" xfId="0" applyFont="1" applyFill="1" applyBorder="1" applyAlignment="1" applyProtection="1">
      <alignment horizontal="center" vertical="center"/>
      <protection/>
    </xf>
    <xf numFmtId="0" fontId="0" fillId="26" borderId="80" xfId="0" applyFont="1" applyFill="1" applyBorder="1" applyAlignment="1" applyProtection="1">
      <alignment horizontal="center" vertical="center"/>
      <protection/>
    </xf>
    <xf numFmtId="0" fontId="0" fillId="26" borderId="32" xfId="0" applyFont="1" applyFill="1" applyBorder="1" applyAlignment="1" applyProtection="1">
      <alignment horizontal="center" vertical="center" shrinkToFit="1"/>
      <protection/>
    </xf>
    <xf numFmtId="0" fontId="0" fillId="26" borderId="32" xfId="0" applyFont="1" applyFill="1" applyBorder="1" applyAlignment="1" applyProtection="1">
      <alignment horizontal="center" vertical="center"/>
      <protection locked="0"/>
    </xf>
    <xf numFmtId="0" fontId="0" fillId="26" borderId="43" xfId="0" applyFont="1" applyFill="1" applyBorder="1" applyAlignment="1" applyProtection="1">
      <alignment horizontal="center" vertical="center"/>
      <protection locked="0"/>
    </xf>
    <xf numFmtId="0" fontId="5" fillId="25" borderId="60" xfId="0" applyFont="1" applyFill="1" applyBorder="1" applyAlignment="1" applyProtection="1">
      <alignment horizontal="right" vertical="center" shrinkToFit="1"/>
      <protection locked="0"/>
    </xf>
    <xf numFmtId="0" fontId="5" fillId="25" borderId="32" xfId="0" applyFont="1" applyFill="1" applyBorder="1" applyAlignment="1" applyProtection="1">
      <alignment horizontal="right" vertical="center" shrinkToFit="1"/>
      <protection locked="0"/>
    </xf>
    <xf numFmtId="0" fontId="0" fillId="25" borderId="60" xfId="0" applyFill="1" applyBorder="1" applyAlignment="1" applyProtection="1">
      <alignment horizontal="distributed" vertical="center"/>
      <protection/>
    </xf>
    <xf numFmtId="0" fontId="0" fillId="25" borderId="35" xfId="0" applyFill="1" applyBorder="1" applyAlignment="1" applyProtection="1">
      <alignment horizontal="distributed" vertical="center"/>
      <protection/>
    </xf>
    <xf numFmtId="181" fontId="0" fillId="25" borderId="52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53" xfId="0" applyNumberFormat="1" applyFill="1" applyBorder="1" applyAlignment="1" applyProtection="1">
      <alignment horizontal="center" vertical="center"/>
      <protection locked="0"/>
    </xf>
    <xf numFmtId="181" fontId="0" fillId="25" borderId="56" xfId="0" applyNumberFormat="1" applyFill="1" applyBorder="1" applyAlignment="1" applyProtection="1">
      <alignment horizontal="center" vertical="center"/>
      <protection locked="0"/>
    </xf>
    <xf numFmtId="181" fontId="0" fillId="25" borderId="75" xfId="0" applyNumberFormat="1" applyFill="1" applyBorder="1" applyAlignment="1" applyProtection="1">
      <alignment horizontal="center" vertical="center"/>
      <protection locked="0"/>
    </xf>
    <xf numFmtId="181" fontId="0" fillId="25" borderId="57" xfId="0" applyNumberFormat="1" applyFill="1" applyBorder="1" applyAlignment="1" applyProtection="1">
      <alignment horizontal="center" vertical="center"/>
      <protection locked="0"/>
    </xf>
    <xf numFmtId="0" fontId="0" fillId="26" borderId="81" xfId="0" applyFont="1" applyFill="1" applyBorder="1" applyAlignment="1" applyProtection="1">
      <alignment horizontal="center" vertical="center"/>
      <protection locked="0"/>
    </xf>
    <xf numFmtId="0" fontId="0" fillId="26" borderId="82" xfId="0" applyFont="1" applyFill="1" applyBorder="1" applyAlignment="1" applyProtection="1">
      <alignment horizontal="center" vertical="center"/>
      <protection locked="0"/>
    </xf>
    <xf numFmtId="0" fontId="0" fillId="26" borderId="83" xfId="0" applyFont="1" applyFill="1" applyBorder="1" applyAlignment="1" applyProtection="1">
      <alignment horizontal="center" vertical="center"/>
      <protection locked="0"/>
    </xf>
    <xf numFmtId="0" fontId="0" fillId="26" borderId="84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85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4" fillId="25" borderId="53" xfId="0" applyFont="1" applyFill="1" applyBorder="1" applyAlignment="1" applyProtection="1">
      <alignment horizontal="center" vertical="center" shrinkToFit="1"/>
      <protection/>
    </xf>
    <xf numFmtId="0" fontId="4" fillId="25" borderId="55" xfId="0" applyFont="1" applyFill="1" applyBorder="1" applyAlignment="1" applyProtection="1">
      <alignment horizontal="center" vertical="center" shrinkToFit="1"/>
      <protection/>
    </xf>
    <xf numFmtId="0" fontId="4" fillId="25" borderId="57" xfId="0" applyFont="1" applyFill="1" applyBorder="1" applyAlignment="1" applyProtection="1">
      <alignment horizontal="center" vertical="center" shrinkToFit="1"/>
      <protection/>
    </xf>
    <xf numFmtId="0" fontId="0" fillId="26" borderId="86" xfId="0" applyFont="1" applyFill="1" applyBorder="1" applyAlignment="1" applyProtection="1">
      <alignment horizontal="center" vertical="center"/>
      <protection locked="0"/>
    </xf>
    <xf numFmtId="0" fontId="0" fillId="26" borderId="87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88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/>
    </xf>
    <xf numFmtId="0" fontId="4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 applyProtection="1">
      <alignment horizontal="center" vertical="center"/>
      <protection/>
    </xf>
    <xf numFmtId="180" fontId="4" fillId="26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6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5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1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3</v>
      </c>
      <c r="P1" s="39" t="s">
        <v>42</v>
      </c>
      <c r="Q1" s="42" t="s">
        <v>68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1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0.5437500000000001</v>
      </c>
      <c r="J4" s="99"/>
      <c r="K4" s="98" t="s">
        <v>47</v>
      </c>
      <c r="L4" s="98"/>
      <c r="M4" s="99">
        <v>0.6520833333333333</v>
      </c>
      <c r="N4" s="99"/>
      <c r="O4" s="98" t="s">
        <v>48</v>
      </c>
      <c r="P4" s="98"/>
      <c r="Q4" s="100">
        <f>SUM(M4-I4)</f>
        <v>0.10833333333333328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158</v>
      </c>
      <c r="B7" s="96"/>
      <c r="C7" s="5">
        <v>3</v>
      </c>
      <c r="D7" s="6">
        <v>0</v>
      </c>
      <c r="E7" s="7">
        <v>0</v>
      </c>
      <c r="F7" s="5">
        <v>1</v>
      </c>
      <c r="G7" s="6">
        <v>3</v>
      </c>
      <c r="H7" s="7">
        <v>0</v>
      </c>
      <c r="I7" s="5">
        <v>0</v>
      </c>
      <c r="J7" s="6">
        <v>0</v>
      </c>
      <c r="K7" s="7">
        <v>0</v>
      </c>
      <c r="L7" s="5"/>
      <c r="M7" s="6"/>
      <c r="N7" s="7"/>
      <c r="O7" s="25"/>
      <c r="P7" s="26"/>
      <c r="Q7" s="27"/>
      <c r="R7" s="10">
        <f>SUM(C7:Q7)</f>
        <v>7</v>
      </c>
    </row>
    <row r="8" spans="1:18" ht="27.75" customHeight="1">
      <c r="A8" s="95" t="s">
        <v>253</v>
      </c>
      <c r="B8" s="96"/>
      <c r="C8" s="5">
        <v>1</v>
      </c>
      <c r="D8" s="6">
        <v>1</v>
      </c>
      <c r="E8" s="7">
        <v>1</v>
      </c>
      <c r="F8" s="5">
        <v>0</v>
      </c>
      <c r="G8" s="6">
        <v>1</v>
      </c>
      <c r="H8" s="7">
        <v>1</v>
      </c>
      <c r="I8" s="5">
        <v>0</v>
      </c>
      <c r="J8" s="6">
        <v>0</v>
      </c>
      <c r="K8" s="7">
        <v>0</v>
      </c>
      <c r="L8" s="5"/>
      <c r="M8" s="6"/>
      <c r="N8" s="7"/>
      <c r="O8" s="25"/>
      <c r="P8" s="26"/>
      <c r="Q8" s="27"/>
      <c r="R8" s="10">
        <f>SUM(C8:Q8)</f>
        <v>5</v>
      </c>
    </row>
    <row r="9" spans="1:18" ht="24" customHeight="1">
      <c r="A9" s="64" t="s">
        <v>12</v>
      </c>
      <c r="B9" s="130" t="s">
        <v>134</v>
      </c>
      <c r="C9" s="130"/>
      <c r="D9" s="65" t="s">
        <v>13</v>
      </c>
      <c r="E9" s="130" t="s">
        <v>77</v>
      </c>
      <c r="F9" s="130"/>
      <c r="G9" s="66" t="s">
        <v>14</v>
      </c>
      <c r="H9" s="130" t="s">
        <v>159</v>
      </c>
      <c r="I9" s="130"/>
      <c r="J9" s="66" t="s">
        <v>15</v>
      </c>
      <c r="K9" s="119" t="s">
        <v>131</v>
      </c>
      <c r="L9" s="119"/>
      <c r="M9" s="129" t="s">
        <v>56</v>
      </c>
      <c r="N9" s="129"/>
      <c r="O9" s="131" t="s">
        <v>136</v>
      </c>
      <c r="P9" s="131"/>
      <c r="Q9" s="119" t="s">
        <v>160</v>
      </c>
      <c r="R9" s="120"/>
    </row>
    <row r="10" spans="1:18" ht="21" customHeight="1">
      <c r="A10" s="121" t="s">
        <v>20</v>
      </c>
      <c r="B10" s="122"/>
      <c r="C10" s="123" t="s">
        <v>4</v>
      </c>
      <c r="D10" s="124"/>
      <c r="E10" s="124"/>
      <c r="F10" s="124"/>
      <c r="G10" s="124"/>
      <c r="H10" s="125"/>
      <c r="I10" s="126" t="s">
        <v>5</v>
      </c>
      <c r="J10" s="127"/>
      <c r="K10" s="128" t="s">
        <v>6</v>
      </c>
      <c r="L10" s="125"/>
      <c r="M10" s="126" t="s">
        <v>7</v>
      </c>
      <c r="N10" s="125"/>
      <c r="O10" s="126" t="s">
        <v>8</v>
      </c>
      <c r="P10" s="124"/>
      <c r="Q10" s="124"/>
      <c r="R10" s="127"/>
    </row>
    <row r="11" spans="1:18" ht="16.5" customHeight="1">
      <c r="A11" s="111" t="str">
        <f>A7</f>
        <v>県農業</v>
      </c>
      <c r="B11" s="112"/>
      <c r="C11" s="28" t="s">
        <v>16</v>
      </c>
      <c r="D11" s="105" t="s">
        <v>161</v>
      </c>
      <c r="E11" s="117"/>
      <c r="F11" s="29">
        <v>4</v>
      </c>
      <c r="G11" s="105" t="s">
        <v>161</v>
      </c>
      <c r="H11" s="117"/>
      <c r="I11" s="105" t="s">
        <v>162</v>
      </c>
      <c r="J11" s="106"/>
      <c r="K11" s="118"/>
      <c r="L11" s="117"/>
      <c r="M11" s="105"/>
      <c r="N11" s="117"/>
      <c r="O11" s="105" t="s">
        <v>163</v>
      </c>
      <c r="P11" s="117"/>
      <c r="Q11" s="105"/>
      <c r="R11" s="106"/>
    </row>
    <row r="12" spans="1:18" ht="16.5" customHeight="1">
      <c r="A12" s="113"/>
      <c r="B12" s="114"/>
      <c r="C12" s="30">
        <v>2</v>
      </c>
      <c r="D12" s="107" t="s">
        <v>163</v>
      </c>
      <c r="E12" s="108"/>
      <c r="F12" s="31">
        <v>5</v>
      </c>
      <c r="G12" s="107"/>
      <c r="H12" s="108"/>
      <c r="I12" s="107"/>
      <c r="J12" s="109"/>
      <c r="K12" s="110"/>
      <c r="L12" s="108"/>
      <c r="M12" s="107"/>
      <c r="N12" s="108"/>
      <c r="O12" s="107"/>
      <c r="P12" s="108"/>
      <c r="Q12" s="107"/>
      <c r="R12" s="109"/>
    </row>
    <row r="13" spans="1:18" ht="16.5" customHeight="1">
      <c r="A13" s="115"/>
      <c r="B13" s="116"/>
      <c r="C13" s="32">
        <v>3</v>
      </c>
      <c r="D13" s="101" t="s">
        <v>79</v>
      </c>
      <c r="E13" s="103"/>
      <c r="F13" s="33">
        <v>6</v>
      </c>
      <c r="G13" s="101"/>
      <c r="H13" s="103"/>
      <c r="I13" s="101"/>
      <c r="J13" s="102"/>
      <c r="K13" s="104"/>
      <c r="L13" s="103"/>
      <c r="M13" s="101"/>
      <c r="N13" s="103"/>
      <c r="O13" s="101"/>
      <c r="P13" s="103"/>
      <c r="Q13" s="101"/>
      <c r="R13" s="102"/>
    </row>
    <row r="14" spans="1:18" ht="16.5" customHeight="1">
      <c r="A14" s="111" t="str">
        <f>A8</f>
        <v>星　陵</v>
      </c>
      <c r="B14" s="112"/>
      <c r="C14" s="28" t="s">
        <v>16</v>
      </c>
      <c r="D14" s="105" t="s">
        <v>164</v>
      </c>
      <c r="E14" s="117"/>
      <c r="F14" s="29">
        <v>4</v>
      </c>
      <c r="G14" s="105"/>
      <c r="H14" s="117"/>
      <c r="I14" s="105" t="s">
        <v>71</v>
      </c>
      <c r="J14" s="106"/>
      <c r="K14" s="118"/>
      <c r="L14" s="117"/>
      <c r="M14" s="105"/>
      <c r="N14" s="117"/>
      <c r="O14" s="105" t="s">
        <v>165</v>
      </c>
      <c r="P14" s="117"/>
      <c r="Q14" s="105"/>
      <c r="R14" s="106"/>
    </row>
    <row r="15" spans="1:18" ht="16.5" customHeight="1">
      <c r="A15" s="113"/>
      <c r="B15" s="114"/>
      <c r="C15" s="30">
        <v>2</v>
      </c>
      <c r="D15" s="107" t="s">
        <v>166</v>
      </c>
      <c r="E15" s="108"/>
      <c r="F15" s="31">
        <v>5</v>
      </c>
      <c r="G15" s="107"/>
      <c r="H15" s="108"/>
      <c r="I15" s="107"/>
      <c r="J15" s="109"/>
      <c r="K15" s="110"/>
      <c r="L15" s="108"/>
      <c r="M15" s="107"/>
      <c r="N15" s="108"/>
      <c r="O15" s="107" t="s">
        <v>167</v>
      </c>
      <c r="P15" s="108"/>
      <c r="Q15" s="107"/>
      <c r="R15" s="109"/>
    </row>
    <row r="16" spans="1:18" ht="16.5" customHeight="1">
      <c r="A16" s="115"/>
      <c r="B16" s="116"/>
      <c r="C16" s="32">
        <v>3</v>
      </c>
      <c r="D16" s="101"/>
      <c r="E16" s="103"/>
      <c r="F16" s="33">
        <v>6</v>
      </c>
      <c r="G16" s="101"/>
      <c r="H16" s="103"/>
      <c r="I16" s="101"/>
      <c r="J16" s="102"/>
      <c r="K16" s="104"/>
      <c r="L16" s="103"/>
      <c r="M16" s="101"/>
      <c r="N16" s="103"/>
      <c r="O16" s="101" t="s">
        <v>168</v>
      </c>
      <c r="P16" s="103"/>
      <c r="Q16" s="101"/>
      <c r="R16" s="102"/>
    </row>
    <row r="17" spans="9:18" ht="11.25" customHeight="1">
      <c r="I17" s="48"/>
      <c r="K17" s="48"/>
      <c r="L17" s="48"/>
      <c r="M17" s="48"/>
      <c r="N17" s="48"/>
      <c r="O17" s="48"/>
      <c r="P17" s="48"/>
      <c r="Q17" s="48"/>
      <c r="R17" s="48"/>
    </row>
  </sheetData>
  <sheetProtection selectLockedCells="1" selectUnlockedCells="1"/>
  <mergeCells count="70">
    <mergeCell ref="Q4:R4"/>
    <mergeCell ref="O9:P9"/>
    <mergeCell ref="A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B9:C9"/>
    <mergeCell ref="E9:F9"/>
    <mergeCell ref="H9:I9"/>
    <mergeCell ref="K13:L13"/>
    <mergeCell ref="Q9:R9"/>
    <mergeCell ref="A10:B10"/>
    <mergeCell ref="C10:H10"/>
    <mergeCell ref="I10:J10"/>
    <mergeCell ref="K10:L10"/>
    <mergeCell ref="M10:N10"/>
    <mergeCell ref="O10:R10"/>
    <mergeCell ref="K9:L9"/>
    <mergeCell ref="M9:N9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D16:E16"/>
    <mergeCell ref="G16:H16"/>
    <mergeCell ref="K3:L3"/>
    <mergeCell ref="M3:Q3"/>
  </mergeCells>
  <conditionalFormatting sqref="A11:B13">
    <cfRule type="expression" priority="30" dxfId="757" stopIfTrue="1">
      <formula>$R7&gt;$R8</formula>
    </cfRule>
  </conditionalFormatting>
  <conditionalFormatting sqref="A14:B16">
    <cfRule type="expression" priority="29" dxfId="757" stopIfTrue="1">
      <formula>$R7&lt;$R8</formula>
    </cfRule>
  </conditionalFormatting>
  <conditionalFormatting sqref="R7">
    <cfRule type="expression" priority="28" dxfId="757" stopIfTrue="1">
      <formula>$R7&gt;$R8</formula>
    </cfRule>
  </conditionalFormatting>
  <conditionalFormatting sqref="R8">
    <cfRule type="expression" priority="27" dxfId="757" stopIfTrue="1">
      <formula>$R8&gt;$R7</formula>
    </cfRule>
  </conditionalFormatting>
  <conditionalFormatting sqref="J7:K8">
    <cfRule type="cellIs" priority="9" dxfId="757" operator="greaterThan" stopIfTrue="1">
      <formula>0</formula>
    </cfRule>
  </conditionalFormatting>
  <conditionalFormatting sqref="I7:I8">
    <cfRule type="cellIs" priority="10" dxfId="757" operator="greaterThan" stopIfTrue="1">
      <formula>0</formula>
    </cfRule>
  </conditionalFormatting>
  <conditionalFormatting sqref="G7:H8">
    <cfRule type="cellIs" priority="11" dxfId="757" operator="greaterThan" stopIfTrue="1">
      <formula>0</formula>
    </cfRule>
  </conditionalFormatting>
  <conditionalFormatting sqref="F7:F8">
    <cfRule type="cellIs" priority="12" dxfId="757" operator="greaterThan" stopIfTrue="1">
      <formula>0</formula>
    </cfRule>
  </conditionalFormatting>
  <conditionalFormatting sqref="D7:E8">
    <cfRule type="cellIs" priority="13" dxfId="757" operator="greaterThan" stopIfTrue="1">
      <formula>0</formula>
    </cfRule>
  </conditionalFormatting>
  <conditionalFormatting sqref="C7:C8">
    <cfRule type="cellIs" priority="21" dxfId="757" operator="greaterThan" stopIfTrue="1">
      <formula>0</formula>
    </cfRule>
  </conditionalFormatting>
  <conditionalFormatting sqref="D7:E8">
    <cfRule type="cellIs" priority="22" dxfId="757" operator="greaterThan" stopIfTrue="1">
      <formula>0</formula>
    </cfRule>
  </conditionalFormatting>
  <conditionalFormatting sqref="F7:F8">
    <cfRule type="cellIs" priority="23" dxfId="757" operator="greaterThan" stopIfTrue="1">
      <formula>0</formula>
    </cfRule>
  </conditionalFormatting>
  <conditionalFormatting sqref="G7:H8">
    <cfRule type="cellIs" priority="24" dxfId="757" operator="greaterThan" stopIfTrue="1">
      <formula>0</formula>
    </cfRule>
  </conditionalFormatting>
  <conditionalFormatting sqref="I7:I8">
    <cfRule type="cellIs" priority="25" dxfId="757" operator="greaterThan" stopIfTrue="1">
      <formula>0</formula>
    </cfRule>
  </conditionalFormatting>
  <conditionalFormatting sqref="J7:K8">
    <cfRule type="cellIs" priority="26" dxfId="757" operator="greaterThan" stopIfTrue="1">
      <formula>0</formula>
    </cfRule>
  </conditionalFormatting>
  <conditionalFormatting sqref="C7:C8">
    <cfRule type="cellIs" priority="20" dxfId="757" operator="greaterThan" stopIfTrue="1">
      <formula>0</formula>
    </cfRule>
  </conditionalFormatting>
  <conditionalFormatting sqref="D7:E8">
    <cfRule type="cellIs" priority="19" dxfId="757" operator="greaterThan" stopIfTrue="1">
      <formula>0</formula>
    </cfRule>
  </conditionalFormatting>
  <conditionalFormatting sqref="F7:F8">
    <cfRule type="cellIs" priority="18" dxfId="757" operator="greaterThan" stopIfTrue="1">
      <formula>0</formula>
    </cfRule>
  </conditionalFormatting>
  <conditionalFormatting sqref="G7:H8">
    <cfRule type="cellIs" priority="17" dxfId="757" operator="greaterThan" stopIfTrue="1">
      <formula>0</formula>
    </cfRule>
  </conditionalFormatting>
  <conditionalFormatting sqref="I7:I8">
    <cfRule type="cellIs" priority="16" dxfId="757" operator="greaterThan" stopIfTrue="1">
      <formula>0</formula>
    </cfRule>
  </conditionalFormatting>
  <conditionalFormatting sqref="J7:K8">
    <cfRule type="cellIs" priority="15" dxfId="757" operator="greaterThan" stopIfTrue="1">
      <formula>0</formula>
    </cfRule>
  </conditionalFormatting>
  <conditionalFormatting sqref="C7:C8">
    <cfRule type="cellIs" priority="14" dxfId="757" operator="greaterThan" stopIfTrue="1">
      <formula>0</formula>
    </cfRule>
  </conditionalFormatting>
  <conditionalFormatting sqref="A7:B7">
    <cfRule type="expression" priority="8" dxfId="757" stopIfTrue="1">
      <formula>$R7&gt;$R8</formula>
    </cfRule>
  </conditionalFormatting>
  <conditionalFormatting sqref="A8:B8">
    <cfRule type="expression" priority="7" dxfId="757" stopIfTrue="1">
      <formula>$R7&lt;$R8</formula>
    </cfRule>
  </conditionalFormatting>
  <conditionalFormatting sqref="M7:N8">
    <cfRule type="cellIs" priority="1" dxfId="757" operator="greaterThan" stopIfTrue="1">
      <formula>0</formula>
    </cfRule>
  </conditionalFormatting>
  <conditionalFormatting sqref="L7:L8">
    <cfRule type="cellIs" priority="2" dxfId="757" operator="greaterThan" stopIfTrue="1">
      <formula>0</formula>
    </cfRule>
  </conditionalFormatting>
  <conditionalFormatting sqref="L7:L8">
    <cfRule type="cellIs" priority="5" dxfId="757" operator="greaterThan" stopIfTrue="1">
      <formula>0</formula>
    </cfRule>
  </conditionalFormatting>
  <conditionalFormatting sqref="M7:N8">
    <cfRule type="cellIs" priority="6" dxfId="757" operator="greaterThan" stopIfTrue="1">
      <formula>0</formula>
    </cfRule>
  </conditionalFormatting>
  <conditionalFormatting sqref="L7:L8">
    <cfRule type="cellIs" priority="4" dxfId="757" operator="greaterThan" stopIfTrue="1">
      <formula>0</formula>
    </cfRule>
  </conditionalFormatting>
  <conditionalFormatting sqref="M7:N8">
    <cfRule type="cellIs" priority="3" dxfId="757" operator="greaterThan" stopIfTrue="1">
      <formula>0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C7:Q8 O1"/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15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22</v>
      </c>
      <c r="P1" s="39" t="s">
        <v>42</v>
      </c>
      <c r="Q1" s="42" t="s">
        <v>66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5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0.4159722222222222</v>
      </c>
      <c r="J4" s="99"/>
      <c r="K4" s="98" t="s">
        <v>47</v>
      </c>
      <c r="L4" s="98"/>
      <c r="M4" s="99">
        <v>0.48819444444444443</v>
      </c>
      <c r="N4" s="99"/>
      <c r="O4" s="98" t="s">
        <v>48</v>
      </c>
      <c r="P4" s="98"/>
      <c r="Q4" s="100">
        <f>SUM(M4-I4)</f>
        <v>0.07222222222222224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133</v>
      </c>
      <c r="B7" s="96"/>
      <c r="C7" s="5">
        <v>0</v>
      </c>
      <c r="D7" s="6">
        <v>0</v>
      </c>
      <c r="E7" s="7">
        <v>0</v>
      </c>
      <c r="F7" s="5">
        <v>0</v>
      </c>
      <c r="G7" s="6">
        <v>0</v>
      </c>
      <c r="H7" s="7">
        <v>1</v>
      </c>
      <c r="I7" s="5">
        <v>0</v>
      </c>
      <c r="J7" s="6">
        <v>0</v>
      </c>
      <c r="K7" s="7">
        <v>0</v>
      </c>
      <c r="L7" s="5"/>
      <c r="M7" s="6"/>
      <c r="N7" s="7"/>
      <c r="O7" s="25"/>
      <c r="P7" s="26"/>
      <c r="Q7" s="27"/>
      <c r="R7" s="10">
        <f>SUM(C7:Q7)</f>
        <v>1</v>
      </c>
    </row>
    <row r="8" spans="1:18" ht="27.75" customHeight="1">
      <c r="A8" s="95" t="s">
        <v>109</v>
      </c>
      <c r="B8" s="96"/>
      <c r="C8" s="5">
        <v>0</v>
      </c>
      <c r="D8" s="6">
        <v>0</v>
      </c>
      <c r="E8" s="7">
        <v>0</v>
      </c>
      <c r="F8" s="5">
        <v>0</v>
      </c>
      <c r="G8" s="6">
        <v>0</v>
      </c>
      <c r="H8" s="7">
        <v>0</v>
      </c>
      <c r="I8" s="5">
        <v>2</v>
      </c>
      <c r="J8" s="6">
        <v>0</v>
      </c>
      <c r="K8" s="7" t="s">
        <v>61</v>
      </c>
      <c r="L8" s="5"/>
      <c r="M8" s="6"/>
      <c r="N8" s="7"/>
      <c r="O8" s="25"/>
      <c r="P8" s="26"/>
      <c r="Q8" s="27"/>
      <c r="R8" s="10">
        <f>SUM(C8:Q8)</f>
        <v>2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姫路南</v>
      </c>
      <c r="B10" s="112"/>
      <c r="C10" s="28" t="s">
        <v>16</v>
      </c>
      <c r="D10" s="105" t="s">
        <v>137</v>
      </c>
      <c r="E10" s="117"/>
      <c r="F10" s="29">
        <v>4</v>
      </c>
      <c r="G10" s="105"/>
      <c r="H10" s="117"/>
      <c r="I10" s="105" t="s">
        <v>138</v>
      </c>
      <c r="J10" s="106"/>
      <c r="K10" s="118"/>
      <c r="L10" s="117"/>
      <c r="M10" s="105"/>
      <c r="N10" s="117"/>
      <c r="O10" s="105" t="s">
        <v>139</v>
      </c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/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兵庫工業</v>
      </c>
      <c r="B13" s="112"/>
      <c r="C13" s="28" t="s">
        <v>16</v>
      </c>
      <c r="D13" s="105" t="s">
        <v>111</v>
      </c>
      <c r="E13" s="117"/>
      <c r="F13" s="29">
        <v>4</v>
      </c>
      <c r="G13" s="105"/>
      <c r="H13" s="117"/>
      <c r="I13" s="105" t="s">
        <v>112</v>
      </c>
      <c r="J13" s="106"/>
      <c r="K13" s="118"/>
      <c r="L13" s="117"/>
      <c r="M13" s="105"/>
      <c r="N13" s="117"/>
      <c r="O13" s="105" t="s">
        <v>111</v>
      </c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/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/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</sheetData>
  <sheetProtection/>
  <mergeCells count="63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D15:E15"/>
    <mergeCell ref="G15:H15"/>
    <mergeCell ref="I15:J15"/>
    <mergeCell ref="K15:L15"/>
    <mergeCell ref="M15:N15"/>
    <mergeCell ref="O15:P15"/>
    <mergeCell ref="K3:L3"/>
    <mergeCell ref="M3:Q3"/>
    <mergeCell ref="Q15:R15"/>
  </mergeCells>
  <conditionalFormatting sqref="R7">
    <cfRule type="expression" priority="28" dxfId="757" stopIfTrue="1">
      <formula>$R7&gt;$R8</formula>
    </cfRule>
  </conditionalFormatting>
  <conditionalFormatting sqref="R8">
    <cfRule type="expression" priority="27" dxfId="757" stopIfTrue="1">
      <formula>$R8&gt;$R7</formula>
    </cfRule>
  </conditionalFormatting>
  <conditionalFormatting sqref="J7:K8">
    <cfRule type="cellIs" priority="9" dxfId="757" operator="greaterThan" stopIfTrue="1">
      <formula>0</formula>
    </cfRule>
  </conditionalFormatting>
  <conditionalFormatting sqref="I7:I8">
    <cfRule type="cellIs" priority="10" dxfId="757" operator="greaterThan" stopIfTrue="1">
      <formula>0</formula>
    </cfRule>
  </conditionalFormatting>
  <conditionalFormatting sqref="G7:H8">
    <cfRule type="cellIs" priority="11" dxfId="757" operator="greaterThan" stopIfTrue="1">
      <formula>0</formula>
    </cfRule>
  </conditionalFormatting>
  <conditionalFormatting sqref="F7:F8">
    <cfRule type="cellIs" priority="12" dxfId="757" operator="greaterThan" stopIfTrue="1">
      <formula>0</formula>
    </cfRule>
  </conditionalFormatting>
  <conditionalFormatting sqref="D7:E8">
    <cfRule type="cellIs" priority="13" dxfId="757" operator="greaterThan" stopIfTrue="1">
      <formula>0</formula>
    </cfRule>
  </conditionalFormatting>
  <conditionalFormatting sqref="C7:C8">
    <cfRule type="cellIs" priority="21" dxfId="757" operator="greaterThan" stopIfTrue="1">
      <formula>0</formula>
    </cfRule>
  </conditionalFormatting>
  <conditionalFormatting sqref="D7:E8">
    <cfRule type="cellIs" priority="22" dxfId="757" operator="greaterThan" stopIfTrue="1">
      <formula>0</formula>
    </cfRule>
  </conditionalFormatting>
  <conditionalFormatting sqref="F7:F8">
    <cfRule type="cellIs" priority="23" dxfId="757" operator="greaterThan" stopIfTrue="1">
      <formula>0</formula>
    </cfRule>
  </conditionalFormatting>
  <conditionalFormatting sqref="G7:H8">
    <cfRule type="cellIs" priority="24" dxfId="757" operator="greaterThan" stopIfTrue="1">
      <formula>0</formula>
    </cfRule>
  </conditionalFormatting>
  <conditionalFormatting sqref="I7:I8">
    <cfRule type="cellIs" priority="25" dxfId="757" operator="greaterThan" stopIfTrue="1">
      <formula>0</formula>
    </cfRule>
  </conditionalFormatting>
  <conditionalFormatting sqref="J7:K8">
    <cfRule type="cellIs" priority="26" dxfId="757" operator="greaterThan" stopIfTrue="1">
      <formula>0</formula>
    </cfRule>
  </conditionalFormatting>
  <conditionalFormatting sqref="C7:C8">
    <cfRule type="cellIs" priority="20" dxfId="757" operator="greaterThan" stopIfTrue="1">
      <formula>0</formula>
    </cfRule>
  </conditionalFormatting>
  <conditionalFormatting sqref="D7:E8">
    <cfRule type="cellIs" priority="19" dxfId="757" operator="greaterThan" stopIfTrue="1">
      <formula>0</formula>
    </cfRule>
  </conditionalFormatting>
  <conditionalFormatting sqref="F7:F8">
    <cfRule type="cellIs" priority="18" dxfId="757" operator="greaterThan" stopIfTrue="1">
      <formula>0</formula>
    </cfRule>
  </conditionalFormatting>
  <conditionalFormatting sqref="G7:H8">
    <cfRule type="cellIs" priority="17" dxfId="757" operator="greaterThan" stopIfTrue="1">
      <formula>0</formula>
    </cfRule>
  </conditionalFormatting>
  <conditionalFormatting sqref="I7:I8">
    <cfRule type="cellIs" priority="16" dxfId="757" operator="greaterThan" stopIfTrue="1">
      <formula>0</formula>
    </cfRule>
  </conditionalFormatting>
  <conditionalFormatting sqref="J7:K8">
    <cfRule type="cellIs" priority="15" dxfId="757" operator="greaterThan" stopIfTrue="1">
      <formula>0</formula>
    </cfRule>
  </conditionalFormatting>
  <conditionalFormatting sqref="C7:C8">
    <cfRule type="cellIs" priority="14" dxfId="757" operator="greaterThan" stopIfTrue="1">
      <formula>0</formula>
    </cfRule>
  </conditionalFormatting>
  <conditionalFormatting sqref="A7:B7">
    <cfRule type="expression" priority="8" dxfId="757" stopIfTrue="1">
      <formula>$R7&gt;$R8</formula>
    </cfRule>
  </conditionalFormatting>
  <conditionalFormatting sqref="A8:B8">
    <cfRule type="expression" priority="7" dxfId="757" stopIfTrue="1">
      <formula>$R7&lt;$R8</formula>
    </cfRule>
  </conditionalFormatting>
  <conditionalFormatting sqref="M7:N8">
    <cfRule type="cellIs" priority="1" dxfId="757" operator="greaterThan" stopIfTrue="1">
      <formula>0</formula>
    </cfRule>
  </conditionalFormatting>
  <conditionalFormatting sqref="L7:L8">
    <cfRule type="cellIs" priority="2" dxfId="757" operator="greaterThan" stopIfTrue="1">
      <formula>0</formula>
    </cfRule>
  </conditionalFormatting>
  <conditionalFormatting sqref="L7:L8">
    <cfRule type="cellIs" priority="5" dxfId="757" operator="greaterThan" stopIfTrue="1">
      <formula>0</formula>
    </cfRule>
  </conditionalFormatting>
  <conditionalFormatting sqref="M7:N8">
    <cfRule type="cellIs" priority="6" dxfId="757" operator="greaterThan" stopIfTrue="1">
      <formula>0</formula>
    </cfRule>
  </conditionalFormatting>
  <conditionalFormatting sqref="L7:L8">
    <cfRule type="cellIs" priority="4" dxfId="757" operator="greaterThan" stopIfTrue="1">
      <formula>0</formula>
    </cfRule>
  </conditionalFormatting>
  <conditionalFormatting sqref="M7:N8">
    <cfRule type="cellIs" priority="3" dxfId="757" operator="greaterThan" stopIfTrue="1">
      <formula>0</formula>
    </cfRule>
  </conditionalFormatting>
  <conditionalFormatting sqref="A10:B10">
    <cfRule type="expression" priority="293" dxfId="757" stopIfTrue="1">
      <formula>$R7&gt;$R8</formula>
    </cfRule>
  </conditionalFormatting>
  <conditionalFormatting sqref="A12:B12">
    <cfRule type="expression" priority="294" dxfId="757" stopIfTrue="1">
      <formula>'7.22'!#REF!&gt;$R9</formula>
    </cfRule>
  </conditionalFormatting>
  <conditionalFormatting sqref="A11:B11">
    <cfRule type="expression" priority="295" dxfId="757" stopIfTrue="1">
      <formula>$R8&gt;'7.22'!#REF!</formula>
    </cfRule>
  </conditionalFormatting>
  <conditionalFormatting sqref="A13:B13">
    <cfRule type="expression" priority="296" dxfId="757" stopIfTrue="1">
      <formula>$R7&lt;$R8</formula>
    </cfRule>
  </conditionalFormatting>
  <conditionalFormatting sqref="A15:B15">
    <cfRule type="expression" priority="297" dxfId="757" stopIfTrue="1">
      <formula>'7.22'!#REF!&lt;$R9</formula>
    </cfRule>
  </conditionalFormatting>
  <conditionalFormatting sqref="A14:B14">
    <cfRule type="expression" priority="298" dxfId="757" stopIfTrue="1">
      <formula>$R8&lt;'7.22'!#REF!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C7:Q8 O1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16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23</v>
      </c>
      <c r="P1" s="39" t="s">
        <v>42</v>
      </c>
      <c r="Q1" s="42" t="s">
        <v>118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5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0.4159722222222222</v>
      </c>
      <c r="J4" s="99"/>
      <c r="K4" s="98" t="s">
        <v>47</v>
      </c>
      <c r="L4" s="98"/>
      <c r="M4" s="99">
        <v>0.5090277777777777</v>
      </c>
      <c r="N4" s="99"/>
      <c r="O4" s="98" t="s">
        <v>48</v>
      </c>
      <c r="P4" s="98"/>
      <c r="Q4" s="100">
        <f>SUM(M4-I4)</f>
        <v>0.09305555555555556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119</v>
      </c>
      <c r="B7" s="96"/>
      <c r="C7" s="5">
        <v>2</v>
      </c>
      <c r="D7" s="6">
        <v>3</v>
      </c>
      <c r="E7" s="7">
        <v>0</v>
      </c>
      <c r="F7" s="5">
        <v>0</v>
      </c>
      <c r="G7" s="6">
        <v>0</v>
      </c>
      <c r="H7" s="7">
        <v>1</v>
      </c>
      <c r="I7" s="5">
        <v>0</v>
      </c>
      <c r="J7" s="6">
        <v>0</v>
      </c>
      <c r="K7" s="7">
        <v>1</v>
      </c>
      <c r="L7" s="5"/>
      <c r="M7" s="6"/>
      <c r="N7" s="7"/>
      <c r="O7" s="25"/>
      <c r="P7" s="26"/>
      <c r="Q7" s="27"/>
      <c r="R7" s="10">
        <f>SUM(C7:Q7)</f>
        <v>7</v>
      </c>
    </row>
    <row r="8" spans="1:18" ht="27.75" customHeight="1">
      <c r="A8" s="95" t="s">
        <v>120</v>
      </c>
      <c r="B8" s="96"/>
      <c r="C8" s="5">
        <v>0</v>
      </c>
      <c r="D8" s="6">
        <v>0</v>
      </c>
      <c r="E8" s="7">
        <v>0</v>
      </c>
      <c r="F8" s="5">
        <v>0</v>
      </c>
      <c r="G8" s="6">
        <v>0</v>
      </c>
      <c r="H8" s="7">
        <v>0</v>
      </c>
      <c r="I8" s="5">
        <v>0</v>
      </c>
      <c r="J8" s="6">
        <v>0</v>
      </c>
      <c r="K8" s="7">
        <v>1</v>
      </c>
      <c r="L8" s="5"/>
      <c r="M8" s="6"/>
      <c r="N8" s="7"/>
      <c r="O8" s="25"/>
      <c r="P8" s="26"/>
      <c r="Q8" s="27"/>
      <c r="R8" s="10">
        <f>SUM(C8:Q8)</f>
        <v>1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滝川第二</v>
      </c>
      <c r="B10" s="112"/>
      <c r="C10" s="28" t="s">
        <v>16</v>
      </c>
      <c r="D10" s="105" t="s">
        <v>121</v>
      </c>
      <c r="E10" s="117"/>
      <c r="F10" s="29">
        <v>4</v>
      </c>
      <c r="G10" s="105"/>
      <c r="H10" s="117"/>
      <c r="I10" s="105" t="s">
        <v>122</v>
      </c>
      <c r="J10" s="106"/>
      <c r="K10" s="118"/>
      <c r="L10" s="117"/>
      <c r="M10" s="105" t="s">
        <v>123</v>
      </c>
      <c r="N10" s="117"/>
      <c r="O10" s="105" t="s">
        <v>124</v>
      </c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 t="s">
        <v>125</v>
      </c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 t="s">
        <v>126</v>
      </c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淡路三原</v>
      </c>
      <c r="B13" s="112"/>
      <c r="C13" s="28" t="s">
        <v>16</v>
      </c>
      <c r="D13" s="105" t="s">
        <v>127</v>
      </c>
      <c r="E13" s="117"/>
      <c r="F13" s="29">
        <v>4</v>
      </c>
      <c r="G13" s="105"/>
      <c r="H13" s="117"/>
      <c r="I13" s="105" t="s">
        <v>128</v>
      </c>
      <c r="J13" s="106"/>
      <c r="K13" s="118"/>
      <c r="L13" s="117"/>
      <c r="M13" s="105"/>
      <c r="N13" s="117"/>
      <c r="O13" s="105" t="s">
        <v>127</v>
      </c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/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 t="s">
        <v>129</v>
      </c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/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</sheetData>
  <sheetProtection/>
  <mergeCells count="6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D14:E14"/>
    <mergeCell ref="G14:H14"/>
    <mergeCell ref="I14:J14"/>
    <mergeCell ref="K14:L14"/>
    <mergeCell ref="M14:N14"/>
    <mergeCell ref="O14:P14"/>
    <mergeCell ref="D15:E15"/>
    <mergeCell ref="G15:H15"/>
    <mergeCell ref="I15:J15"/>
    <mergeCell ref="K15:L15"/>
    <mergeCell ref="M15:N15"/>
    <mergeCell ref="O15:P15"/>
    <mergeCell ref="K3:L3"/>
    <mergeCell ref="M3:Q3"/>
    <mergeCell ref="Q15:R15"/>
    <mergeCell ref="Q13:R13"/>
  </mergeCells>
  <conditionalFormatting sqref="R7">
    <cfRule type="expression" priority="28" dxfId="757" stopIfTrue="1">
      <formula>$R7&gt;$R8</formula>
    </cfRule>
  </conditionalFormatting>
  <conditionalFormatting sqref="R8">
    <cfRule type="expression" priority="27" dxfId="757" stopIfTrue="1">
      <formula>$R8&gt;$R7</formula>
    </cfRule>
  </conditionalFormatting>
  <conditionalFormatting sqref="J7:K8">
    <cfRule type="cellIs" priority="9" dxfId="757" operator="greaterThan" stopIfTrue="1">
      <formula>0</formula>
    </cfRule>
  </conditionalFormatting>
  <conditionalFormatting sqref="I7:I8">
    <cfRule type="cellIs" priority="10" dxfId="757" operator="greaterThan" stopIfTrue="1">
      <formula>0</formula>
    </cfRule>
  </conditionalFormatting>
  <conditionalFormatting sqref="G7:H8">
    <cfRule type="cellIs" priority="11" dxfId="757" operator="greaterThan" stopIfTrue="1">
      <formula>0</formula>
    </cfRule>
  </conditionalFormatting>
  <conditionalFormatting sqref="F7:F8">
    <cfRule type="cellIs" priority="12" dxfId="757" operator="greaterThan" stopIfTrue="1">
      <formula>0</formula>
    </cfRule>
  </conditionalFormatting>
  <conditionalFormatting sqref="D7:E8">
    <cfRule type="cellIs" priority="13" dxfId="757" operator="greaterThan" stopIfTrue="1">
      <formula>0</formula>
    </cfRule>
  </conditionalFormatting>
  <conditionalFormatting sqref="C7:C8">
    <cfRule type="cellIs" priority="21" dxfId="757" operator="greaterThan" stopIfTrue="1">
      <formula>0</formula>
    </cfRule>
  </conditionalFormatting>
  <conditionalFormatting sqref="D7:E8">
    <cfRule type="cellIs" priority="22" dxfId="757" operator="greaterThan" stopIfTrue="1">
      <formula>0</formula>
    </cfRule>
  </conditionalFormatting>
  <conditionalFormatting sqref="F7:F8">
    <cfRule type="cellIs" priority="23" dxfId="757" operator="greaterThan" stopIfTrue="1">
      <formula>0</formula>
    </cfRule>
  </conditionalFormatting>
  <conditionalFormatting sqref="G7:H8">
    <cfRule type="cellIs" priority="24" dxfId="757" operator="greaterThan" stopIfTrue="1">
      <formula>0</formula>
    </cfRule>
  </conditionalFormatting>
  <conditionalFormatting sqref="I7:I8">
    <cfRule type="cellIs" priority="25" dxfId="757" operator="greaterThan" stopIfTrue="1">
      <formula>0</formula>
    </cfRule>
  </conditionalFormatting>
  <conditionalFormatting sqref="J7:K8">
    <cfRule type="cellIs" priority="26" dxfId="757" operator="greaterThan" stopIfTrue="1">
      <formula>0</formula>
    </cfRule>
  </conditionalFormatting>
  <conditionalFormatting sqref="C7:C8">
    <cfRule type="cellIs" priority="20" dxfId="757" operator="greaterThan" stopIfTrue="1">
      <formula>0</formula>
    </cfRule>
  </conditionalFormatting>
  <conditionalFormatting sqref="D7:E8">
    <cfRule type="cellIs" priority="19" dxfId="757" operator="greaterThan" stopIfTrue="1">
      <formula>0</formula>
    </cfRule>
  </conditionalFormatting>
  <conditionalFormatting sqref="F7:F8">
    <cfRule type="cellIs" priority="18" dxfId="757" operator="greaterThan" stopIfTrue="1">
      <formula>0</formula>
    </cfRule>
  </conditionalFormatting>
  <conditionalFormatting sqref="G7:H8">
    <cfRule type="cellIs" priority="17" dxfId="757" operator="greaterThan" stopIfTrue="1">
      <formula>0</formula>
    </cfRule>
  </conditionalFormatting>
  <conditionalFormatting sqref="I7:I8">
    <cfRule type="cellIs" priority="16" dxfId="757" operator="greaterThan" stopIfTrue="1">
      <formula>0</formula>
    </cfRule>
  </conditionalFormatting>
  <conditionalFormatting sqref="J7:K8">
    <cfRule type="cellIs" priority="15" dxfId="757" operator="greaterThan" stopIfTrue="1">
      <formula>0</formula>
    </cfRule>
  </conditionalFormatting>
  <conditionalFormatting sqref="C7:C8">
    <cfRule type="cellIs" priority="14" dxfId="757" operator="greaterThan" stopIfTrue="1">
      <formula>0</formula>
    </cfRule>
  </conditionalFormatting>
  <conditionalFormatting sqref="A7:B7">
    <cfRule type="expression" priority="8" dxfId="757" stopIfTrue="1">
      <formula>$R7&gt;$R8</formula>
    </cfRule>
  </conditionalFormatting>
  <conditionalFormatting sqref="A8:B8">
    <cfRule type="expression" priority="7" dxfId="757" stopIfTrue="1">
      <formula>$R7&lt;$R8</formula>
    </cfRule>
  </conditionalFormatting>
  <conditionalFormatting sqref="M7:N8">
    <cfRule type="cellIs" priority="1" dxfId="757" operator="greaterThan" stopIfTrue="1">
      <formula>0</formula>
    </cfRule>
  </conditionalFormatting>
  <conditionalFormatting sqref="L7:L8">
    <cfRule type="cellIs" priority="2" dxfId="757" operator="greaterThan" stopIfTrue="1">
      <formula>0</formula>
    </cfRule>
  </conditionalFormatting>
  <conditionalFormatting sqref="L7:L8">
    <cfRule type="cellIs" priority="5" dxfId="757" operator="greaterThan" stopIfTrue="1">
      <formula>0</formula>
    </cfRule>
  </conditionalFormatting>
  <conditionalFormatting sqref="M7:N8">
    <cfRule type="cellIs" priority="6" dxfId="757" operator="greaterThan" stopIfTrue="1">
      <formula>0</formula>
    </cfRule>
  </conditionalFormatting>
  <conditionalFormatting sqref="L7:L8">
    <cfRule type="cellIs" priority="4" dxfId="757" operator="greaterThan" stopIfTrue="1">
      <formula>0</formula>
    </cfRule>
  </conditionalFormatting>
  <conditionalFormatting sqref="M7:N8">
    <cfRule type="cellIs" priority="3" dxfId="757" operator="greaterThan" stopIfTrue="1">
      <formula>0</formula>
    </cfRule>
  </conditionalFormatting>
  <conditionalFormatting sqref="A10:B10">
    <cfRule type="expression" priority="299" dxfId="757" stopIfTrue="1">
      <formula>$R7&gt;$R8</formula>
    </cfRule>
  </conditionalFormatting>
  <conditionalFormatting sqref="A12:B12">
    <cfRule type="expression" priority="300" dxfId="757" stopIfTrue="1">
      <formula>'7.23'!#REF!&gt;$R9</formula>
    </cfRule>
  </conditionalFormatting>
  <conditionalFormatting sqref="A11:B11">
    <cfRule type="expression" priority="301" dxfId="757" stopIfTrue="1">
      <formula>$R8&gt;'7.23'!#REF!</formula>
    </cfRule>
  </conditionalFormatting>
  <conditionalFormatting sqref="A13:B13">
    <cfRule type="expression" priority="302" dxfId="757" stopIfTrue="1">
      <formula>$R7&lt;$R8</formula>
    </cfRule>
  </conditionalFormatting>
  <conditionalFormatting sqref="A15:B15">
    <cfRule type="expression" priority="303" dxfId="757" stopIfTrue="1">
      <formula>'7.23'!#REF!&lt;$R9</formula>
    </cfRule>
  </conditionalFormatting>
  <conditionalFormatting sqref="A14:B14">
    <cfRule type="expression" priority="304" dxfId="757" stopIfTrue="1">
      <formula>$R8&lt;'7.23'!#REF!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C7:Q8 O1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1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18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25</v>
      </c>
      <c r="P1" s="39" t="s">
        <v>42</v>
      </c>
      <c r="Q1" s="42" t="s">
        <v>73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 t="s">
        <v>80</v>
      </c>
      <c r="C4" s="4" t="s">
        <v>10</v>
      </c>
      <c r="D4" s="43"/>
      <c r="E4" s="97" t="s">
        <v>45</v>
      </c>
      <c r="F4" s="97"/>
      <c r="G4" s="98" t="s">
        <v>46</v>
      </c>
      <c r="H4" s="98"/>
      <c r="I4" s="99">
        <v>0.4166666666666667</v>
      </c>
      <c r="J4" s="99"/>
      <c r="K4" s="98" t="s">
        <v>47</v>
      </c>
      <c r="L4" s="98"/>
      <c r="M4" s="99">
        <v>0.49583333333333335</v>
      </c>
      <c r="N4" s="99"/>
      <c r="O4" s="98" t="s">
        <v>48</v>
      </c>
      <c r="P4" s="98"/>
      <c r="Q4" s="100">
        <f>SUM(M4-I4)</f>
        <v>0.07916666666666666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85</v>
      </c>
      <c r="B7" s="96"/>
      <c r="C7" s="5">
        <v>0</v>
      </c>
      <c r="D7" s="6">
        <v>0</v>
      </c>
      <c r="E7" s="7">
        <v>0</v>
      </c>
      <c r="F7" s="5">
        <v>1</v>
      </c>
      <c r="G7" s="6">
        <v>0</v>
      </c>
      <c r="H7" s="7">
        <v>0</v>
      </c>
      <c r="I7" s="5">
        <v>0</v>
      </c>
      <c r="J7" s="6">
        <v>0</v>
      </c>
      <c r="K7" s="7">
        <v>0</v>
      </c>
      <c r="L7" s="5"/>
      <c r="M7" s="6"/>
      <c r="N7" s="7"/>
      <c r="O7" s="25"/>
      <c r="P7" s="26"/>
      <c r="Q7" s="27"/>
      <c r="R7" s="10">
        <f>SUM(C7:Q7)</f>
        <v>1</v>
      </c>
    </row>
    <row r="8" spans="1:18" ht="27.75" customHeight="1">
      <c r="A8" s="95" t="s">
        <v>130</v>
      </c>
      <c r="B8" s="96"/>
      <c r="C8" s="5">
        <v>1</v>
      </c>
      <c r="D8" s="6">
        <v>0</v>
      </c>
      <c r="E8" s="7">
        <v>0</v>
      </c>
      <c r="F8" s="5">
        <v>0</v>
      </c>
      <c r="G8" s="6">
        <v>1</v>
      </c>
      <c r="H8" s="7">
        <v>0</v>
      </c>
      <c r="I8" s="5">
        <v>0</v>
      </c>
      <c r="J8" s="6">
        <v>0</v>
      </c>
      <c r="K8" s="7" t="s">
        <v>61</v>
      </c>
      <c r="L8" s="5"/>
      <c r="M8" s="6"/>
      <c r="N8" s="7"/>
      <c r="O8" s="25"/>
      <c r="P8" s="26"/>
      <c r="Q8" s="27"/>
      <c r="R8" s="10">
        <f>SUM(C8:Q8)</f>
        <v>2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東播磨</v>
      </c>
      <c r="B10" s="112"/>
      <c r="C10" s="28" t="s">
        <v>16</v>
      </c>
      <c r="D10" s="105" t="s">
        <v>64</v>
      </c>
      <c r="E10" s="117"/>
      <c r="F10" s="29">
        <v>4</v>
      </c>
      <c r="G10" s="105"/>
      <c r="H10" s="117"/>
      <c r="I10" s="105" t="s">
        <v>88</v>
      </c>
      <c r="J10" s="106"/>
      <c r="K10" s="118"/>
      <c r="L10" s="117"/>
      <c r="M10" s="105"/>
      <c r="N10" s="117"/>
      <c r="O10" s="105"/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/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報徳学園</v>
      </c>
      <c r="B13" s="112"/>
      <c r="C13" s="28" t="s">
        <v>16</v>
      </c>
      <c r="D13" s="105" t="s">
        <v>132</v>
      </c>
      <c r="E13" s="117"/>
      <c r="F13" s="29">
        <v>4</v>
      </c>
      <c r="G13" s="105"/>
      <c r="H13" s="117"/>
      <c r="I13" s="105" t="s">
        <v>96</v>
      </c>
      <c r="J13" s="106"/>
      <c r="K13" s="118"/>
      <c r="L13" s="117"/>
      <c r="M13" s="105"/>
      <c r="N13" s="117"/>
      <c r="O13" s="105"/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/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/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9" ht="13.5">
      <c r="I19" s="47"/>
    </row>
  </sheetData>
  <sheetProtection/>
  <mergeCells count="63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R7">
    <cfRule type="expression" priority="28" dxfId="757" stopIfTrue="1">
      <formula>$R7&gt;$R8</formula>
    </cfRule>
  </conditionalFormatting>
  <conditionalFormatting sqref="R8">
    <cfRule type="expression" priority="27" dxfId="757" stopIfTrue="1">
      <formula>$R8&gt;$R7</formula>
    </cfRule>
  </conditionalFormatting>
  <conditionalFormatting sqref="J7:K8">
    <cfRule type="cellIs" priority="9" dxfId="757" operator="greaterThan" stopIfTrue="1">
      <formula>0</formula>
    </cfRule>
  </conditionalFormatting>
  <conditionalFormatting sqref="I7:I8">
    <cfRule type="cellIs" priority="10" dxfId="757" operator="greaterThan" stopIfTrue="1">
      <formula>0</formula>
    </cfRule>
  </conditionalFormatting>
  <conditionalFormatting sqref="G7:H8">
    <cfRule type="cellIs" priority="11" dxfId="757" operator="greaterThan" stopIfTrue="1">
      <formula>0</formula>
    </cfRule>
  </conditionalFormatting>
  <conditionalFormatting sqref="F7:F8">
    <cfRule type="cellIs" priority="12" dxfId="757" operator="greaterThan" stopIfTrue="1">
      <formula>0</formula>
    </cfRule>
  </conditionalFormatting>
  <conditionalFormatting sqref="D7:E8">
    <cfRule type="cellIs" priority="13" dxfId="757" operator="greaterThan" stopIfTrue="1">
      <formula>0</formula>
    </cfRule>
  </conditionalFormatting>
  <conditionalFormatting sqref="C7:C8">
    <cfRule type="cellIs" priority="21" dxfId="757" operator="greaterThan" stopIfTrue="1">
      <formula>0</formula>
    </cfRule>
  </conditionalFormatting>
  <conditionalFormatting sqref="D7:E8">
    <cfRule type="cellIs" priority="22" dxfId="757" operator="greaterThan" stopIfTrue="1">
      <formula>0</formula>
    </cfRule>
  </conditionalFormatting>
  <conditionalFormatting sqref="F7:F8">
    <cfRule type="cellIs" priority="23" dxfId="757" operator="greaterThan" stopIfTrue="1">
      <formula>0</formula>
    </cfRule>
  </conditionalFormatting>
  <conditionalFormatting sqref="G7:H8">
    <cfRule type="cellIs" priority="24" dxfId="757" operator="greaterThan" stopIfTrue="1">
      <formula>0</formula>
    </cfRule>
  </conditionalFormatting>
  <conditionalFormatting sqref="I7:I8">
    <cfRule type="cellIs" priority="25" dxfId="757" operator="greaterThan" stopIfTrue="1">
      <formula>0</formula>
    </cfRule>
  </conditionalFormatting>
  <conditionalFormatting sqref="J7:K8">
    <cfRule type="cellIs" priority="26" dxfId="757" operator="greaterThan" stopIfTrue="1">
      <formula>0</formula>
    </cfRule>
  </conditionalFormatting>
  <conditionalFormatting sqref="C7:C8">
    <cfRule type="cellIs" priority="20" dxfId="757" operator="greaterThan" stopIfTrue="1">
      <formula>0</formula>
    </cfRule>
  </conditionalFormatting>
  <conditionalFormatting sqref="D7:E8">
    <cfRule type="cellIs" priority="19" dxfId="757" operator="greaterThan" stopIfTrue="1">
      <formula>0</formula>
    </cfRule>
  </conditionalFormatting>
  <conditionalFormatting sqref="F7:F8">
    <cfRule type="cellIs" priority="18" dxfId="757" operator="greaterThan" stopIfTrue="1">
      <formula>0</formula>
    </cfRule>
  </conditionalFormatting>
  <conditionalFormatting sqref="G7:H8">
    <cfRule type="cellIs" priority="17" dxfId="757" operator="greaterThan" stopIfTrue="1">
      <formula>0</formula>
    </cfRule>
  </conditionalFormatting>
  <conditionalFormatting sqref="I7:I8">
    <cfRule type="cellIs" priority="16" dxfId="757" operator="greaterThan" stopIfTrue="1">
      <formula>0</formula>
    </cfRule>
  </conditionalFormatting>
  <conditionalFormatting sqref="J7:K8">
    <cfRule type="cellIs" priority="15" dxfId="757" operator="greaterThan" stopIfTrue="1">
      <formula>0</formula>
    </cfRule>
  </conditionalFormatting>
  <conditionalFormatting sqref="C7:C8">
    <cfRule type="cellIs" priority="14" dxfId="757" operator="greaterThan" stopIfTrue="1">
      <formula>0</formula>
    </cfRule>
  </conditionalFormatting>
  <conditionalFormatting sqref="A7:B7">
    <cfRule type="expression" priority="8" dxfId="757" stopIfTrue="1">
      <formula>$R7&gt;$R8</formula>
    </cfRule>
  </conditionalFormatting>
  <conditionalFormatting sqref="A8:B8">
    <cfRule type="expression" priority="7" dxfId="757" stopIfTrue="1">
      <formula>$R7&lt;$R8</formula>
    </cfRule>
  </conditionalFormatting>
  <conditionalFormatting sqref="M7:N8">
    <cfRule type="cellIs" priority="1" dxfId="757" operator="greaterThan" stopIfTrue="1">
      <formula>0</formula>
    </cfRule>
  </conditionalFormatting>
  <conditionalFormatting sqref="L7:L8">
    <cfRule type="cellIs" priority="2" dxfId="757" operator="greaterThan" stopIfTrue="1">
      <formula>0</formula>
    </cfRule>
  </conditionalFormatting>
  <conditionalFormatting sqref="L7:L8">
    <cfRule type="cellIs" priority="5" dxfId="757" operator="greaterThan" stopIfTrue="1">
      <formula>0</formula>
    </cfRule>
  </conditionalFormatting>
  <conditionalFormatting sqref="M7:N8">
    <cfRule type="cellIs" priority="6" dxfId="757" operator="greaterThan" stopIfTrue="1">
      <formula>0</formula>
    </cfRule>
  </conditionalFormatting>
  <conditionalFormatting sqref="L7:L8">
    <cfRule type="cellIs" priority="4" dxfId="757" operator="greaterThan" stopIfTrue="1">
      <formula>0</formula>
    </cfRule>
  </conditionalFormatting>
  <conditionalFormatting sqref="M7:N8">
    <cfRule type="cellIs" priority="3" dxfId="757" operator="greaterThan" stopIfTrue="1">
      <formula>0</formula>
    </cfRule>
  </conditionalFormatting>
  <conditionalFormatting sqref="A10:B10">
    <cfRule type="expression" priority="305" dxfId="757" stopIfTrue="1">
      <formula>$R7&gt;$R8</formula>
    </cfRule>
  </conditionalFormatting>
  <conditionalFormatting sqref="A12:B12">
    <cfRule type="expression" priority="306" dxfId="757" stopIfTrue="1">
      <formula>'7.25(準々)'!#REF!&gt;$R9</formula>
    </cfRule>
  </conditionalFormatting>
  <conditionalFormatting sqref="A11:B11">
    <cfRule type="expression" priority="307" dxfId="757" stopIfTrue="1">
      <formula>$R8&gt;'7.25(準々)'!#REF!</formula>
    </cfRule>
  </conditionalFormatting>
  <conditionalFormatting sqref="A13:B13">
    <cfRule type="expression" priority="308" dxfId="757" stopIfTrue="1">
      <formula>$R7&lt;$R8</formula>
    </cfRule>
  </conditionalFormatting>
  <conditionalFormatting sqref="A15:B15">
    <cfRule type="expression" priority="309" dxfId="757" stopIfTrue="1">
      <formula>'7.25(準々)'!#REF!&lt;$R9</formula>
    </cfRule>
  </conditionalFormatting>
  <conditionalFormatting sqref="A14:B14">
    <cfRule type="expression" priority="310" dxfId="757" stopIfTrue="1">
      <formula>$R8&lt;'7.25(準々)'!#REF!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C7:Q8 O1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2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4</v>
      </c>
      <c r="P1" s="39" t="s">
        <v>42</v>
      </c>
      <c r="Q1" s="42" t="s">
        <v>73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1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0.4159722222222222</v>
      </c>
      <c r="J4" s="99"/>
      <c r="K4" s="98" t="s">
        <v>47</v>
      </c>
      <c r="L4" s="98"/>
      <c r="M4" s="99">
        <v>0.49583333333333335</v>
      </c>
      <c r="N4" s="99"/>
      <c r="O4" s="98" t="s">
        <v>48</v>
      </c>
      <c r="P4" s="98"/>
      <c r="Q4" s="100">
        <f>SUM(M4-I4)</f>
        <v>0.07986111111111116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169</v>
      </c>
      <c r="B7" s="96"/>
      <c r="C7" s="5">
        <v>0</v>
      </c>
      <c r="D7" s="6">
        <v>0</v>
      </c>
      <c r="E7" s="7">
        <v>1</v>
      </c>
      <c r="F7" s="5">
        <v>0</v>
      </c>
      <c r="G7" s="6">
        <v>3</v>
      </c>
      <c r="H7" s="7">
        <v>1</v>
      </c>
      <c r="I7" s="5">
        <v>0</v>
      </c>
      <c r="J7" s="6">
        <v>0</v>
      </c>
      <c r="K7" s="7">
        <v>0</v>
      </c>
      <c r="L7" s="5"/>
      <c r="M7" s="6"/>
      <c r="N7" s="7"/>
      <c r="O7" s="25"/>
      <c r="P7" s="26"/>
      <c r="Q7" s="27"/>
      <c r="R7" s="10">
        <f>SUM(C7:Q7)</f>
        <v>5</v>
      </c>
    </row>
    <row r="8" spans="1:18" ht="27.75" customHeight="1">
      <c r="A8" s="95" t="s">
        <v>170</v>
      </c>
      <c r="B8" s="96"/>
      <c r="C8" s="5">
        <v>0</v>
      </c>
      <c r="D8" s="6">
        <v>0</v>
      </c>
      <c r="E8" s="7">
        <v>0</v>
      </c>
      <c r="F8" s="5">
        <v>0</v>
      </c>
      <c r="G8" s="6">
        <v>0</v>
      </c>
      <c r="H8" s="7">
        <v>0</v>
      </c>
      <c r="I8" s="5">
        <v>0</v>
      </c>
      <c r="J8" s="6">
        <v>0</v>
      </c>
      <c r="K8" s="7">
        <v>0</v>
      </c>
      <c r="L8" s="5"/>
      <c r="M8" s="6"/>
      <c r="N8" s="7"/>
      <c r="O8" s="25"/>
      <c r="P8" s="26"/>
      <c r="Q8" s="27"/>
      <c r="R8" s="10">
        <f>SUM(C8:Q8)</f>
        <v>0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西脇工業</v>
      </c>
      <c r="B10" s="112"/>
      <c r="C10" s="28" t="s">
        <v>16</v>
      </c>
      <c r="D10" s="105" t="s">
        <v>171</v>
      </c>
      <c r="E10" s="117"/>
      <c r="F10" s="29">
        <v>4</v>
      </c>
      <c r="G10" s="105"/>
      <c r="H10" s="117"/>
      <c r="I10" s="105" t="s">
        <v>72</v>
      </c>
      <c r="J10" s="106"/>
      <c r="K10" s="118"/>
      <c r="L10" s="117"/>
      <c r="M10" s="105"/>
      <c r="N10" s="117"/>
      <c r="O10" s="105"/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/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灘</v>
      </c>
      <c r="B13" s="112"/>
      <c r="C13" s="28" t="s">
        <v>16</v>
      </c>
      <c r="D13" s="105" t="s">
        <v>172</v>
      </c>
      <c r="E13" s="117"/>
      <c r="F13" s="29">
        <v>4</v>
      </c>
      <c r="G13" s="105"/>
      <c r="H13" s="117"/>
      <c r="I13" s="105" t="s">
        <v>173</v>
      </c>
      <c r="J13" s="106"/>
      <c r="K13" s="118"/>
      <c r="L13" s="117"/>
      <c r="M13" s="105"/>
      <c r="N13" s="117"/>
      <c r="O13" s="105"/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 t="s">
        <v>81</v>
      </c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 t="s">
        <v>174</v>
      </c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1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0.5354166666666667</v>
      </c>
      <c r="J17" s="99"/>
      <c r="K17" s="98" t="s">
        <v>47</v>
      </c>
      <c r="L17" s="98"/>
      <c r="M17" s="99">
        <v>0.6020833333333333</v>
      </c>
      <c r="N17" s="99"/>
      <c r="O17" s="98" t="s">
        <v>48</v>
      </c>
      <c r="P17" s="98"/>
      <c r="Q17" s="100">
        <f>SUM(M17-I17)</f>
        <v>0.06666666666666665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55</v>
      </c>
      <c r="B20" s="96"/>
      <c r="C20" s="5">
        <v>0</v>
      </c>
      <c r="D20" s="6">
        <v>0</v>
      </c>
      <c r="E20" s="7">
        <v>0</v>
      </c>
      <c r="F20" s="5">
        <v>0</v>
      </c>
      <c r="G20" s="6">
        <v>1</v>
      </c>
      <c r="H20" s="7">
        <v>0</v>
      </c>
      <c r="I20" s="5">
        <v>0</v>
      </c>
      <c r="J20" s="6">
        <v>0</v>
      </c>
      <c r="K20" s="7">
        <v>0</v>
      </c>
      <c r="L20" s="5"/>
      <c r="M20" s="6"/>
      <c r="N20" s="7"/>
      <c r="O20" s="25"/>
      <c r="P20" s="26"/>
      <c r="Q20" s="27"/>
      <c r="R20" s="10">
        <f>SUM(C20:Q20)</f>
        <v>1</v>
      </c>
    </row>
    <row r="21" spans="1:18" ht="27.75" customHeight="1">
      <c r="A21" s="95" t="s">
        <v>175</v>
      </c>
      <c r="B21" s="96"/>
      <c r="C21" s="5">
        <v>0</v>
      </c>
      <c r="D21" s="6">
        <v>0</v>
      </c>
      <c r="E21" s="7">
        <v>0</v>
      </c>
      <c r="F21" s="5">
        <v>0</v>
      </c>
      <c r="G21" s="6">
        <v>0</v>
      </c>
      <c r="H21" s="7">
        <v>0</v>
      </c>
      <c r="I21" s="5">
        <v>0</v>
      </c>
      <c r="J21" s="6">
        <v>0</v>
      </c>
      <c r="K21" s="7">
        <v>0</v>
      </c>
      <c r="L21" s="5"/>
      <c r="M21" s="6"/>
      <c r="N21" s="7"/>
      <c r="O21" s="25"/>
      <c r="P21" s="26"/>
      <c r="Q21" s="27"/>
      <c r="R21" s="10">
        <f>SUM(C21:Q21)</f>
        <v>0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龍野北</v>
      </c>
      <c r="B23" s="112"/>
      <c r="C23" s="28" t="s">
        <v>16</v>
      </c>
      <c r="D23" s="105" t="s">
        <v>176</v>
      </c>
      <c r="E23" s="117"/>
      <c r="F23" s="29">
        <v>4</v>
      </c>
      <c r="G23" s="105"/>
      <c r="H23" s="117"/>
      <c r="I23" s="105" t="s">
        <v>177</v>
      </c>
      <c r="J23" s="106"/>
      <c r="K23" s="118"/>
      <c r="L23" s="117"/>
      <c r="M23" s="105"/>
      <c r="N23" s="117"/>
      <c r="O23" s="105"/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 t="s">
        <v>178</v>
      </c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111" t="str">
        <f>A21</f>
        <v>加古川北</v>
      </c>
      <c r="B26" s="112"/>
      <c r="C26" s="28" t="s">
        <v>16</v>
      </c>
      <c r="D26" s="105" t="s">
        <v>179</v>
      </c>
      <c r="E26" s="117"/>
      <c r="F26" s="29">
        <v>4</v>
      </c>
      <c r="G26" s="105"/>
      <c r="H26" s="117"/>
      <c r="I26" s="105" t="s">
        <v>180</v>
      </c>
      <c r="J26" s="106"/>
      <c r="K26" s="118"/>
      <c r="L26" s="117"/>
      <c r="M26" s="105"/>
      <c r="N26" s="117"/>
      <c r="O26" s="105"/>
      <c r="P26" s="117"/>
      <c r="Q26" s="105"/>
      <c r="R26" s="106"/>
    </row>
    <row r="27" spans="1:18" ht="16.5" customHeight="1">
      <c r="A27" s="113"/>
      <c r="B27" s="114"/>
      <c r="C27" s="30">
        <v>2</v>
      </c>
      <c r="D27" s="107" t="s">
        <v>150</v>
      </c>
      <c r="E27" s="108"/>
      <c r="F27" s="31">
        <v>5</v>
      </c>
      <c r="G27" s="107"/>
      <c r="H27" s="108"/>
      <c r="I27" s="107"/>
      <c r="J27" s="109"/>
      <c r="K27" s="110"/>
      <c r="L27" s="108"/>
      <c r="M27" s="107"/>
      <c r="N27" s="108"/>
      <c r="O27" s="107"/>
      <c r="P27" s="108"/>
      <c r="Q27" s="107"/>
      <c r="R27" s="109"/>
    </row>
    <row r="28" spans="1:18" ht="16.5" customHeight="1">
      <c r="A28" s="115"/>
      <c r="B28" s="116"/>
      <c r="C28" s="32">
        <v>3</v>
      </c>
      <c r="D28" s="101"/>
      <c r="E28" s="103"/>
      <c r="F28" s="33">
        <v>6</v>
      </c>
      <c r="G28" s="101"/>
      <c r="H28" s="103"/>
      <c r="I28" s="101"/>
      <c r="J28" s="102"/>
      <c r="K28" s="104"/>
      <c r="L28" s="103"/>
      <c r="M28" s="101"/>
      <c r="N28" s="103"/>
      <c r="O28" s="101"/>
      <c r="P28" s="103"/>
      <c r="Q28" s="101"/>
      <c r="R28" s="102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 selectLockedCells="1" selectUnlockedCells="1"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">
    <cfRule type="expression" priority="58" dxfId="757" stopIfTrue="1">
      <formula>$R7&gt;$R8</formula>
    </cfRule>
  </conditionalFormatting>
  <conditionalFormatting sqref="R8">
    <cfRule type="expression" priority="57" dxfId="757" stopIfTrue="1">
      <formula>$R8&gt;$R7</formula>
    </cfRule>
  </conditionalFormatting>
  <conditionalFormatting sqref="J7:K8">
    <cfRule type="cellIs" priority="39" dxfId="757" operator="greaterThan" stopIfTrue="1">
      <formula>0</formula>
    </cfRule>
  </conditionalFormatting>
  <conditionalFormatting sqref="I7:I8">
    <cfRule type="cellIs" priority="40" dxfId="757" operator="greaterThan" stopIfTrue="1">
      <formula>0</formula>
    </cfRule>
  </conditionalFormatting>
  <conditionalFormatting sqref="G7:H8">
    <cfRule type="cellIs" priority="41" dxfId="757" operator="greaterThan" stopIfTrue="1">
      <formula>0</formula>
    </cfRule>
  </conditionalFormatting>
  <conditionalFormatting sqref="F7:F8">
    <cfRule type="cellIs" priority="42" dxfId="757" operator="greaterThan" stopIfTrue="1">
      <formula>0</formula>
    </cfRule>
  </conditionalFormatting>
  <conditionalFormatting sqref="D7:E8">
    <cfRule type="cellIs" priority="43" dxfId="757" operator="greaterThan" stopIfTrue="1">
      <formula>0</formula>
    </cfRule>
  </conditionalFormatting>
  <conditionalFormatting sqref="C7:C8">
    <cfRule type="cellIs" priority="51" dxfId="757" operator="greaterThan" stopIfTrue="1">
      <formula>0</formula>
    </cfRule>
  </conditionalFormatting>
  <conditionalFormatting sqref="D7:E8">
    <cfRule type="cellIs" priority="52" dxfId="757" operator="greaterThan" stopIfTrue="1">
      <formula>0</formula>
    </cfRule>
  </conditionalFormatting>
  <conditionalFormatting sqref="F7:F8">
    <cfRule type="cellIs" priority="53" dxfId="757" operator="greaterThan" stopIfTrue="1">
      <formula>0</formula>
    </cfRule>
  </conditionalFormatting>
  <conditionalFormatting sqref="G7:H8">
    <cfRule type="cellIs" priority="54" dxfId="757" operator="greaterThan" stopIfTrue="1">
      <formula>0</formula>
    </cfRule>
  </conditionalFormatting>
  <conditionalFormatting sqref="I7:I8">
    <cfRule type="cellIs" priority="55" dxfId="757" operator="greaterThan" stopIfTrue="1">
      <formula>0</formula>
    </cfRule>
  </conditionalFormatting>
  <conditionalFormatting sqref="J7:K8">
    <cfRule type="cellIs" priority="56" dxfId="757" operator="greaterThan" stopIfTrue="1">
      <formula>0</formula>
    </cfRule>
  </conditionalFormatting>
  <conditionalFormatting sqref="C7:C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I7:I8">
    <cfRule type="cellIs" priority="46" dxfId="757" operator="greaterThan" stopIfTrue="1">
      <formula>0</formula>
    </cfRule>
  </conditionalFormatting>
  <conditionalFormatting sqref="J7:K8">
    <cfRule type="cellIs" priority="45" dxfId="757" operator="greaterThan" stopIfTrue="1">
      <formula>0</formula>
    </cfRule>
  </conditionalFormatting>
  <conditionalFormatting sqref="C7:C8">
    <cfRule type="cellIs" priority="44" dxfId="757" operator="greaterThan" stopIfTrue="1">
      <formula>0</formula>
    </cfRule>
  </conditionalFormatting>
  <conditionalFormatting sqref="A7:B7">
    <cfRule type="expression" priority="38" dxfId="757" stopIfTrue="1">
      <formula>$R7&gt;$R8</formula>
    </cfRule>
  </conditionalFormatting>
  <conditionalFormatting sqref="A8:B8">
    <cfRule type="expression" priority="37" dxfId="757" stopIfTrue="1">
      <formula>$R7&lt;$R8</formula>
    </cfRule>
  </conditionalFormatting>
  <conditionalFormatting sqref="M7:N8">
    <cfRule type="cellIs" priority="31" dxfId="757" operator="greaterThan" stopIfTrue="1">
      <formula>0</formula>
    </cfRule>
  </conditionalFormatting>
  <conditionalFormatting sqref="L7:L8">
    <cfRule type="cellIs" priority="32" dxfId="757" operator="greaterThan" stopIfTrue="1">
      <formula>0</formula>
    </cfRule>
  </conditionalFormatting>
  <conditionalFormatting sqref="L7:L8">
    <cfRule type="cellIs" priority="35" dxfId="757" operator="greaterThan" stopIfTrue="1">
      <formula>0</formula>
    </cfRule>
  </conditionalFormatting>
  <conditionalFormatting sqref="M7:N8">
    <cfRule type="cellIs" priority="36" dxfId="757" operator="greaterThan" stopIfTrue="1">
      <formula>0</formula>
    </cfRule>
  </conditionalFormatting>
  <conditionalFormatting sqref="L7:L8">
    <cfRule type="cellIs" priority="34" dxfId="757" operator="greaterThan" stopIfTrue="1">
      <formula>0</formula>
    </cfRule>
  </conditionalFormatting>
  <conditionalFormatting sqref="M7:N8">
    <cfRule type="cellIs" priority="33" dxfId="757" operator="greaterThan" stopIfTrue="1">
      <formula>0</formula>
    </cfRule>
  </conditionalFormatting>
  <conditionalFormatting sqref="R20">
    <cfRule type="expression" priority="28" dxfId="757" stopIfTrue="1">
      <formula>$R20&gt;$R21</formula>
    </cfRule>
  </conditionalFormatting>
  <conditionalFormatting sqref="R21">
    <cfRule type="expression" priority="27" dxfId="757" stopIfTrue="1">
      <formula>$R21&gt;$R20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3:B23 A10:B10">
    <cfRule type="expression" priority="245" dxfId="757" stopIfTrue="1">
      <formula>$R7&gt;$R8</formula>
    </cfRule>
  </conditionalFormatting>
  <conditionalFormatting sqref="A25:B25 A12:B12">
    <cfRule type="expression" priority="246" dxfId="757" stopIfTrue="1">
      <formula>'7.4'!#REF!&gt;$R9</formula>
    </cfRule>
  </conditionalFormatting>
  <conditionalFormatting sqref="A24:B24 A11:B11">
    <cfRule type="expression" priority="247" dxfId="757" stopIfTrue="1">
      <formula>$R8&gt;'7.4'!#REF!</formula>
    </cfRule>
  </conditionalFormatting>
  <conditionalFormatting sqref="A26:B26 A13:B13">
    <cfRule type="expression" priority="248" dxfId="757" stopIfTrue="1">
      <formula>$R7&lt;$R8</formula>
    </cfRule>
  </conditionalFormatting>
  <conditionalFormatting sqref="A28:B28 A15:B15">
    <cfRule type="expression" priority="249" dxfId="757" stopIfTrue="1">
      <formula>'7.4'!#REF!&lt;$R9</formula>
    </cfRule>
  </conditionalFormatting>
  <conditionalFormatting sqref="A27:B27 A14:B14">
    <cfRule type="expression" priority="250" dxfId="757" stopIfTrue="1">
      <formula>$R8&lt;'7.4'!#REF!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T4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5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11</v>
      </c>
      <c r="P1" s="39" t="s">
        <v>42</v>
      </c>
      <c r="Q1" s="42" t="s">
        <v>73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1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0.37222222222222223</v>
      </c>
      <c r="J4" s="99"/>
      <c r="K4" s="98" t="s">
        <v>47</v>
      </c>
      <c r="L4" s="98"/>
      <c r="M4" s="99">
        <v>0.46249999999999997</v>
      </c>
      <c r="N4" s="99"/>
      <c r="O4" s="98" t="s">
        <v>48</v>
      </c>
      <c r="P4" s="98"/>
      <c r="Q4" s="100">
        <f>SUM(M4-I4)</f>
        <v>0.09027777777777773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181</v>
      </c>
      <c r="B7" s="96"/>
      <c r="C7" s="5">
        <v>1</v>
      </c>
      <c r="D7" s="6">
        <v>0</v>
      </c>
      <c r="E7" s="7">
        <v>0</v>
      </c>
      <c r="F7" s="5">
        <v>0</v>
      </c>
      <c r="G7" s="6">
        <v>0</v>
      </c>
      <c r="H7" s="7">
        <v>0</v>
      </c>
      <c r="I7" s="5">
        <v>1</v>
      </c>
      <c r="J7" s="6">
        <v>4</v>
      </c>
      <c r="K7" s="7">
        <v>0</v>
      </c>
      <c r="L7" s="5"/>
      <c r="M7" s="6"/>
      <c r="N7" s="7"/>
      <c r="O7" s="25"/>
      <c r="P7" s="26"/>
      <c r="Q7" s="27"/>
      <c r="R7" s="10">
        <f>SUM(C7:Q7)</f>
        <v>6</v>
      </c>
    </row>
    <row r="8" spans="1:18" ht="27.75" customHeight="1">
      <c r="A8" s="95" t="s">
        <v>182</v>
      </c>
      <c r="B8" s="96"/>
      <c r="C8" s="5">
        <v>0</v>
      </c>
      <c r="D8" s="6">
        <v>1</v>
      </c>
      <c r="E8" s="7">
        <v>0</v>
      </c>
      <c r="F8" s="5">
        <v>0</v>
      </c>
      <c r="G8" s="6">
        <v>0</v>
      </c>
      <c r="H8" s="7">
        <v>0</v>
      </c>
      <c r="I8" s="5">
        <v>0</v>
      </c>
      <c r="J8" s="6">
        <v>0</v>
      </c>
      <c r="K8" s="7">
        <v>0</v>
      </c>
      <c r="L8" s="5"/>
      <c r="M8" s="6"/>
      <c r="N8" s="7"/>
      <c r="O8" s="25"/>
      <c r="P8" s="26"/>
      <c r="Q8" s="27"/>
      <c r="R8" s="10">
        <f>SUM(C8:Q8)</f>
        <v>1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仁川学院</v>
      </c>
      <c r="B10" s="112"/>
      <c r="C10" s="28" t="s">
        <v>16</v>
      </c>
      <c r="D10" s="105" t="s">
        <v>183</v>
      </c>
      <c r="E10" s="117"/>
      <c r="F10" s="29">
        <v>4</v>
      </c>
      <c r="G10" s="105"/>
      <c r="H10" s="117"/>
      <c r="I10" s="105" t="s">
        <v>184</v>
      </c>
      <c r="J10" s="106"/>
      <c r="K10" s="118"/>
      <c r="L10" s="117"/>
      <c r="M10" s="105" t="s">
        <v>185</v>
      </c>
      <c r="N10" s="117"/>
      <c r="O10" s="105" t="s">
        <v>186</v>
      </c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/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姫路商業</v>
      </c>
      <c r="B13" s="112"/>
      <c r="C13" s="28" t="s">
        <v>16</v>
      </c>
      <c r="D13" s="105" t="s">
        <v>187</v>
      </c>
      <c r="E13" s="117"/>
      <c r="F13" s="29">
        <v>4</v>
      </c>
      <c r="G13" s="105" t="s">
        <v>187</v>
      </c>
      <c r="H13" s="117"/>
      <c r="I13" s="105" t="s">
        <v>188</v>
      </c>
      <c r="J13" s="106"/>
      <c r="K13" s="118"/>
      <c r="L13" s="117"/>
      <c r="M13" s="105" t="s">
        <v>188</v>
      </c>
      <c r="N13" s="117"/>
      <c r="O13" s="105"/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 t="s">
        <v>70</v>
      </c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 t="s">
        <v>189</v>
      </c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1:18" ht="11.25" customHeight="1">
      <c r="A16" s="11"/>
      <c r="B16" s="11"/>
      <c r="C16" s="11"/>
      <c r="D16" s="11"/>
      <c r="E16" s="11"/>
      <c r="F16" s="11"/>
      <c r="G16" s="11"/>
      <c r="H16" s="11"/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20" s="45" customFormat="1" ht="18.75" customHeight="1">
      <c r="A17" s="12"/>
      <c r="B17" s="13">
        <v>2</v>
      </c>
      <c r="C17" s="14" t="s">
        <v>1</v>
      </c>
      <c r="D17" s="11"/>
      <c r="E17" s="157" t="s">
        <v>58</v>
      </c>
      <c r="F17" s="157"/>
      <c r="G17" s="158" t="s">
        <v>46</v>
      </c>
      <c r="H17" s="158"/>
      <c r="I17" s="159">
        <v>0.4986111111111111</v>
      </c>
      <c r="J17" s="159"/>
      <c r="K17" s="158" t="s">
        <v>47</v>
      </c>
      <c r="L17" s="158"/>
      <c r="M17" s="159">
        <v>0.5604166666666667</v>
      </c>
      <c r="N17" s="159"/>
      <c r="O17" s="158" t="s">
        <v>48</v>
      </c>
      <c r="P17" s="158"/>
      <c r="Q17" s="160">
        <f>SUM(M17-I17)</f>
        <v>0.06180555555555556</v>
      </c>
      <c r="R17" s="160"/>
      <c r="T17" s="46"/>
    </row>
    <row r="18" spans="1:18" ht="7.5" customHeight="1">
      <c r="A18" s="11"/>
      <c r="B18" s="11"/>
      <c r="C18" s="11"/>
      <c r="D18" s="11"/>
      <c r="E18" s="11"/>
      <c r="F18" s="11"/>
      <c r="G18" s="11"/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23" t="s">
        <v>27</v>
      </c>
      <c r="K19" s="21" t="s">
        <v>28</v>
      </c>
      <c r="L19" s="22" t="s">
        <v>29</v>
      </c>
      <c r="M19" s="23" t="s">
        <v>30</v>
      </c>
      <c r="N19" s="21" t="s">
        <v>31</v>
      </c>
      <c r="O19" s="22" t="s">
        <v>32</v>
      </c>
      <c r="P19" s="23" t="s">
        <v>33</v>
      </c>
      <c r="Q19" s="21" t="s">
        <v>34</v>
      </c>
      <c r="R19" s="24" t="s">
        <v>11</v>
      </c>
    </row>
    <row r="20" spans="1:18" ht="27.75" customHeight="1">
      <c r="A20" s="95" t="s">
        <v>206</v>
      </c>
      <c r="B20" s="96"/>
      <c r="C20" s="5">
        <v>1</v>
      </c>
      <c r="D20" s="6">
        <v>0</v>
      </c>
      <c r="E20" s="7">
        <v>0</v>
      </c>
      <c r="F20" s="5">
        <v>0</v>
      </c>
      <c r="G20" s="6">
        <v>0</v>
      </c>
      <c r="H20" s="7">
        <v>0</v>
      </c>
      <c r="I20" s="5">
        <v>0</v>
      </c>
      <c r="J20" s="36"/>
      <c r="K20" s="37"/>
      <c r="L20" s="136" t="s">
        <v>37</v>
      </c>
      <c r="M20" s="137"/>
      <c r="N20" s="138"/>
      <c r="O20" s="25"/>
      <c r="P20" s="26"/>
      <c r="Q20" s="27"/>
      <c r="R20" s="10">
        <f>SUM(C20:Q20)</f>
        <v>1</v>
      </c>
    </row>
    <row r="21" spans="1:18" ht="27.75" customHeight="1">
      <c r="A21" s="95" t="s">
        <v>76</v>
      </c>
      <c r="B21" s="96"/>
      <c r="C21" s="5">
        <v>2</v>
      </c>
      <c r="D21" s="6">
        <v>0</v>
      </c>
      <c r="E21" s="7">
        <v>1</v>
      </c>
      <c r="F21" s="5">
        <v>3</v>
      </c>
      <c r="G21" s="6">
        <v>1</v>
      </c>
      <c r="H21" s="7">
        <v>0</v>
      </c>
      <c r="I21" s="5" t="s">
        <v>36</v>
      </c>
      <c r="J21" s="36"/>
      <c r="K21" s="37"/>
      <c r="L21" s="139"/>
      <c r="M21" s="140"/>
      <c r="N21" s="141"/>
      <c r="O21" s="25"/>
      <c r="P21" s="26"/>
      <c r="Q21" s="27"/>
      <c r="R21" s="10">
        <v>8</v>
      </c>
    </row>
    <row r="22" spans="1:18" ht="21" customHeight="1">
      <c r="A22" s="134" t="s">
        <v>20</v>
      </c>
      <c r="B22" s="135"/>
      <c r="C22" s="154" t="s">
        <v>4</v>
      </c>
      <c r="D22" s="154"/>
      <c r="E22" s="154"/>
      <c r="F22" s="154"/>
      <c r="G22" s="154"/>
      <c r="H22" s="154"/>
      <c r="I22" s="155" t="s">
        <v>5</v>
      </c>
      <c r="J22" s="155"/>
      <c r="K22" s="154" t="s">
        <v>6</v>
      </c>
      <c r="L22" s="154"/>
      <c r="M22" s="156" t="s">
        <v>7</v>
      </c>
      <c r="N22" s="156"/>
      <c r="O22" s="155" t="s">
        <v>8</v>
      </c>
      <c r="P22" s="155"/>
      <c r="Q22" s="155"/>
      <c r="R22" s="155"/>
    </row>
    <row r="23" spans="1:18" ht="16.5" customHeight="1">
      <c r="A23" s="111" t="str">
        <f>A20</f>
        <v>鳴　　　尾</v>
      </c>
      <c r="B23" s="149"/>
      <c r="C23" s="28" t="s">
        <v>16</v>
      </c>
      <c r="D23" s="144" t="s">
        <v>151</v>
      </c>
      <c r="E23" s="144"/>
      <c r="F23" s="29">
        <v>4</v>
      </c>
      <c r="G23" s="144"/>
      <c r="H23" s="144"/>
      <c r="I23" s="145" t="s">
        <v>88</v>
      </c>
      <c r="J23" s="145"/>
      <c r="K23" s="152"/>
      <c r="L23" s="152"/>
      <c r="M23" s="144"/>
      <c r="N23" s="144"/>
      <c r="O23" s="144" t="s">
        <v>190</v>
      </c>
      <c r="P23" s="144"/>
      <c r="Q23" s="145"/>
      <c r="R23" s="145"/>
    </row>
    <row r="24" spans="1:18" ht="16.5" customHeight="1">
      <c r="A24" s="113"/>
      <c r="B24" s="150"/>
      <c r="C24" s="30">
        <v>2</v>
      </c>
      <c r="D24" s="146" t="s">
        <v>191</v>
      </c>
      <c r="E24" s="146"/>
      <c r="F24" s="31">
        <v>5</v>
      </c>
      <c r="G24" s="146"/>
      <c r="H24" s="146"/>
      <c r="I24" s="147"/>
      <c r="J24" s="147"/>
      <c r="K24" s="148"/>
      <c r="L24" s="148"/>
      <c r="M24" s="146"/>
      <c r="N24" s="146"/>
      <c r="O24" s="146"/>
      <c r="P24" s="146"/>
      <c r="Q24" s="147"/>
      <c r="R24" s="147"/>
    </row>
    <row r="25" spans="1:18" ht="16.5" customHeight="1">
      <c r="A25" s="115"/>
      <c r="B25" s="151"/>
      <c r="C25" s="32">
        <v>3</v>
      </c>
      <c r="D25" s="142"/>
      <c r="E25" s="142"/>
      <c r="F25" s="33">
        <v>6</v>
      </c>
      <c r="G25" s="142"/>
      <c r="H25" s="142"/>
      <c r="I25" s="143"/>
      <c r="J25" s="143"/>
      <c r="K25" s="153"/>
      <c r="L25" s="153"/>
      <c r="M25" s="142"/>
      <c r="N25" s="142"/>
      <c r="O25" s="142"/>
      <c r="P25" s="142"/>
      <c r="Q25" s="143"/>
      <c r="R25" s="143"/>
    </row>
    <row r="26" spans="1:18" ht="16.5" customHeight="1">
      <c r="A26" s="80" t="str">
        <f>A21</f>
        <v>神戸国際大附</v>
      </c>
      <c r="B26" s="81"/>
      <c r="C26" s="58" t="s">
        <v>16</v>
      </c>
      <c r="D26" s="72" t="s">
        <v>192</v>
      </c>
      <c r="E26" s="86"/>
      <c r="F26" s="59">
        <v>4</v>
      </c>
      <c r="G26" s="72"/>
      <c r="H26" s="86"/>
      <c r="I26" s="72" t="s">
        <v>74</v>
      </c>
      <c r="J26" s="73"/>
      <c r="K26" s="87" t="s">
        <v>193</v>
      </c>
      <c r="L26" s="86"/>
      <c r="M26" s="72"/>
      <c r="N26" s="86"/>
      <c r="O26" s="72" t="s">
        <v>74</v>
      </c>
      <c r="P26" s="86"/>
      <c r="Q26" s="72"/>
      <c r="R26" s="73"/>
    </row>
    <row r="27" spans="1:18" ht="16.5" customHeight="1">
      <c r="A27" s="82"/>
      <c r="B27" s="83"/>
      <c r="C27" s="60">
        <v>2</v>
      </c>
      <c r="D27" s="74" t="s">
        <v>194</v>
      </c>
      <c r="E27" s="75"/>
      <c r="F27" s="61">
        <v>5</v>
      </c>
      <c r="G27" s="74"/>
      <c r="H27" s="75"/>
      <c r="I27" s="74"/>
      <c r="J27" s="78"/>
      <c r="K27" s="79"/>
      <c r="L27" s="75"/>
      <c r="M27" s="74"/>
      <c r="N27" s="75"/>
      <c r="O27" s="74" t="s">
        <v>195</v>
      </c>
      <c r="P27" s="75"/>
      <c r="Q27" s="74"/>
      <c r="R27" s="78"/>
    </row>
    <row r="28" spans="1:18" ht="16.5" customHeight="1">
      <c r="A28" s="84"/>
      <c r="B28" s="85"/>
      <c r="C28" s="62">
        <v>3</v>
      </c>
      <c r="D28" s="70"/>
      <c r="E28" s="76"/>
      <c r="F28" s="63">
        <v>6</v>
      </c>
      <c r="G28" s="70"/>
      <c r="H28" s="76"/>
      <c r="I28" s="70"/>
      <c r="J28" s="71"/>
      <c r="K28" s="77"/>
      <c r="L28" s="76"/>
      <c r="M28" s="70"/>
      <c r="N28" s="76"/>
      <c r="O28" s="70" t="s">
        <v>196</v>
      </c>
      <c r="P28" s="76"/>
      <c r="Q28" s="70"/>
      <c r="R28" s="71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  <row r="30" spans="1:20" s="45" customFormat="1" ht="18.75" customHeight="1">
      <c r="A30" s="44"/>
      <c r="B30" s="3">
        <v>2</v>
      </c>
      <c r="C30" s="4" t="s">
        <v>1</v>
      </c>
      <c r="D30" s="43"/>
      <c r="E30" s="97" t="s">
        <v>60</v>
      </c>
      <c r="F30" s="97"/>
      <c r="G30" s="98" t="s">
        <v>46</v>
      </c>
      <c r="H30" s="98"/>
      <c r="I30" s="99">
        <v>0.5979166666666667</v>
      </c>
      <c r="J30" s="99"/>
      <c r="K30" s="98" t="s">
        <v>47</v>
      </c>
      <c r="L30" s="98"/>
      <c r="M30" s="99">
        <v>0.6840277777777778</v>
      </c>
      <c r="N30" s="99"/>
      <c r="O30" s="98" t="s">
        <v>48</v>
      </c>
      <c r="P30" s="98"/>
      <c r="Q30" s="100">
        <f>SUM(M30-I30)</f>
        <v>0.08611111111111114</v>
      </c>
      <c r="R30" s="100"/>
      <c r="T30" s="46"/>
    </row>
    <row r="31" spans="8:18" ht="7.5" customHeight="1">
      <c r="H31" s="47"/>
      <c r="I31" s="47"/>
      <c r="J31" s="53"/>
      <c r="K31" s="47"/>
      <c r="L31" s="47"/>
      <c r="M31" s="53"/>
      <c r="N31" s="53"/>
      <c r="O31" s="47"/>
      <c r="P31" s="47"/>
      <c r="Q31" s="53"/>
      <c r="R31" s="53"/>
    </row>
    <row r="32" spans="1:18" ht="21" customHeight="1">
      <c r="A32" s="134" t="s">
        <v>20</v>
      </c>
      <c r="B32" s="135"/>
      <c r="C32" s="18" t="s">
        <v>17</v>
      </c>
      <c r="D32" s="19" t="s">
        <v>18</v>
      </c>
      <c r="E32" s="20" t="s">
        <v>19</v>
      </c>
      <c r="F32" s="18" t="s">
        <v>21</v>
      </c>
      <c r="G32" s="19" t="s">
        <v>22</v>
      </c>
      <c r="H32" s="20" t="s">
        <v>23</v>
      </c>
      <c r="I32" s="18" t="s">
        <v>24</v>
      </c>
      <c r="J32" s="19" t="s">
        <v>25</v>
      </c>
      <c r="K32" s="20" t="s">
        <v>26</v>
      </c>
      <c r="L32" s="22" t="s">
        <v>49</v>
      </c>
      <c r="M32" s="23" t="s">
        <v>50</v>
      </c>
      <c r="N32" s="21" t="s">
        <v>51</v>
      </c>
      <c r="O32" s="22" t="s">
        <v>52</v>
      </c>
      <c r="P32" s="23" t="s">
        <v>53</v>
      </c>
      <c r="Q32" s="21" t="s">
        <v>54</v>
      </c>
      <c r="R32" s="24" t="s">
        <v>11</v>
      </c>
    </row>
    <row r="33" spans="1:18" ht="27.75" customHeight="1">
      <c r="A33" s="95" t="s">
        <v>197</v>
      </c>
      <c r="B33" s="96"/>
      <c r="C33" s="5">
        <v>1</v>
      </c>
      <c r="D33" s="6">
        <v>0</v>
      </c>
      <c r="E33" s="7">
        <v>1</v>
      </c>
      <c r="F33" s="5">
        <v>0</v>
      </c>
      <c r="G33" s="6">
        <v>0</v>
      </c>
      <c r="H33" s="7">
        <v>0</v>
      </c>
      <c r="I33" s="5">
        <v>1</v>
      </c>
      <c r="J33" s="6">
        <v>0</v>
      </c>
      <c r="K33" s="7">
        <v>0</v>
      </c>
      <c r="L33" s="5"/>
      <c r="M33" s="6"/>
      <c r="N33" s="7"/>
      <c r="O33" s="25"/>
      <c r="P33" s="26"/>
      <c r="Q33" s="27"/>
      <c r="R33" s="10">
        <f>SUM(C33:Q33)</f>
        <v>3</v>
      </c>
    </row>
    <row r="34" spans="1:18" ht="27.75" customHeight="1">
      <c r="A34" s="95" t="s">
        <v>109</v>
      </c>
      <c r="B34" s="96"/>
      <c r="C34" s="5">
        <v>1</v>
      </c>
      <c r="D34" s="6">
        <v>0</v>
      </c>
      <c r="E34" s="7">
        <v>1</v>
      </c>
      <c r="F34" s="5">
        <v>5</v>
      </c>
      <c r="G34" s="6">
        <v>2</v>
      </c>
      <c r="H34" s="7">
        <v>0</v>
      </c>
      <c r="I34" s="5">
        <v>0</v>
      </c>
      <c r="J34" s="6">
        <v>0</v>
      </c>
      <c r="K34" s="7" t="s">
        <v>61</v>
      </c>
      <c r="L34" s="5"/>
      <c r="M34" s="6"/>
      <c r="N34" s="7"/>
      <c r="O34" s="25"/>
      <c r="P34" s="26"/>
      <c r="Q34" s="27"/>
      <c r="R34" s="10">
        <f>SUM(C34:Q34)</f>
        <v>9</v>
      </c>
    </row>
    <row r="35" spans="1:18" ht="21" customHeight="1">
      <c r="A35" s="121" t="s">
        <v>20</v>
      </c>
      <c r="B35" s="122"/>
      <c r="C35" s="123" t="s">
        <v>4</v>
      </c>
      <c r="D35" s="124"/>
      <c r="E35" s="124"/>
      <c r="F35" s="124"/>
      <c r="G35" s="124"/>
      <c r="H35" s="125"/>
      <c r="I35" s="126" t="s">
        <v>5</v>
      </c>
      <c r="J35" s="127"/>
      <c r="K35" s="128" t="s">
        <v>6</v>
      </c>
      <c r="L35" s="125"/>
      <c r="M35" s="126" t="s">
        <v>7</v>
      </c>
      <c r="N35" s="125"/>
      <c r="O35" s="126" t="s">
        <v>8</v>
      </c>
      <c r="P35" s="124"/>
      <c r="Q35" s="124"/>
      <c r="R35" s="127"/>
    </row>
    <row r="36" spans="1:18" ht="16.5" customHeight="1">
      <c r="A36" s="111" t="str">
        <f>A33</f>
        <v>姫路工業</v>
      </c>
      <c r="B36" s="112"/>
      <c r="C36" s="28" t="s">
        <v>16</v>
      </c>
      <c r="D36" s="105" t="s">
        <v>198</v>
      </c>
      <c r="E36" s="117"/>
      <c r="F36" s="29">
        <v>4</v>
      </c>
      <c r="G36" s="105"/>
      <c r="H36" s="117"/>
      <c r="I36" s="105" t="s">
        <v>199</v>
      </c>
      <c r="J36" s="106"/>
      <c r="K36" s="118"/>
      <c r="L36" s="117"/>
      <c r="M36" s="105"/>
      <c r="N36" s="117"/>
      <c r="O36" s="105" t="s">
        <v>199</v>
      </c>
      <c r="P36" s="117"/>
      <c r="Q36" s="105"/>
      <c r="R36" s="106"/>
    </row>
    <row r="37" spans="1:18" ht="16.5" customHeight="1">
      <c r="A37" s="113"/>
      <c r="B37" s="114"/>
      <c r="C37" s="30">
        <v>2</v>
      </c>
      <c r="D37" s="107" t="s">
        <v>200</v>
      </c>
      <c r="E37" s="108"/>
      <c r="F37" s="31">
        <v>5</v>
      </c>
      <c r="G37" s="107"/>
      <c r="H37" s="108"/>
      <c r="I37" s="107"/>
      <c r="J37" s="109"/>
      <c r="K37" s="110"/>
      <c r="L37" s="108"/>
      <c r="M37" s="107"/>
      <c r="N37" s="108"/>
      <c r="O37" s="107"/>
      <c r="P37" s="108"/>
      <c r="Q37" s="107"/>
      <c r="R37" s="109"/>
    </row>
    <row r="38" spans="1:18" ht="16.5" customHeight="1">
      <c r="A38" s="115"/>
      <c r="B38" s="116"/>
      <c r="C38" s="32">
        <v>3</v>
      </c>
      <c r="D38" s="101" t="s">
        <v>201</v>
      </c>
      <c r="E38" s="103"/>
      <c r="F38" s="33">
        <v>6</v>
      </c>
      <c r="G38" s="101"/>
      <c r="H38" s="103"/>
      <c r="I38" s="101"/>
      <c r="J38" s="102"/>
      <c r="K38" s="104"/>
      <c r="L38" s="103"/>
      <c r="M38" s="101"/>
      <c r="N38" s="103"/>
      <c r="O38" s="101"/>
      <c r="P38" s="103"/>
      <c r="Q38" s="101"/>
      <c r="R38" s="102"/>
    </row>
    <row r="39" spans="1:18" ht="16.5" customHeight="1">
      <c r="A39" s="111" t="str">
        <f>A34</f>
        <v>兵庫工業</v>
      </c>
      <c r="B39" s="112"/>
      <c r="C39" s="28" t="s">
        <v>16</v>
      </c>
      <c r="D39" s="105" t="s">
        <v>111</v>
      </c>
      <c r="E39" s="117"/>
      <c r="F39" s="29">
        <v>4</v>
      </c>
      <c r="G39" s="105"/>
      <c r="H39" s="117"/>
      <c r="I39" s="105" t="s">
        <v>112</v>
      </c>
      <c r="J39" s="106"/>
      <c r="K39" s="118"/>
      <c r="L39" s="117"/>
      <c r="M39" s="105" t="s">
        <v>136</v>
      </c>
      <c r="N39" s="117"/>
      <c r="O39" s="105" t="s">
        <v>202</v>
      </c>
      <c r="P39" s="117"/>
      <c r="Q39" s="105"/>
      <c r="R39" s="106"/>
    </row>
    <row r="40" spans="1:18" ht="16.5" customHeight="1">
      <c r="A40" s="113"/>
      <c r="B40" s="114"/>
      <c r="C40" s="30">
        <v>2</v>
      </c>
      <c r="D40" s="107" t="s">
        <v>203</v>
      </c>
      <c r="E40" s="108"/>
      <c r="F40" s="31">
        <v>5</v>
      </c>
      <c r="G40" s="107"/>
      <c r="H40" s="108"/>
      <c r="I40" s="107"/>
      <c r="J40" s="109"/>
      <c r="K40" s="110"/>
      <c r="L40" s="108"/>
      <c r="M40" s="107"/>
      <c r="N40" s="108"/>
      <c r="O40" s="107" t="s">
        <v>204</v>
      </c>
      <c r="P40" s="108"/>
      <c r="Q40" s="107"/>
      <c r="R40" s="109"/>
    </row>
    <row r="41" spans="1:18" ht="16.5" customHeight="1">
      <c r="A41" s="115"/>
      <c r="B41" s="116"/>
      <c r="C41" s="32">
        <v>3</v>
      </c>
      <c r="D41" s="101"/>
      <c r="E41" s="103"/>
      <c r="F41" s="33">
        <v>6</v>
      </c>
      <c r="G41" s="101"/>
      <c r="H41" s="103"/>
      <c r="I41" s="101"/>
      <c r="J41" s="102"/>
      <c r="K41" s="104"/>
      <c r="L41" s="103"/>
      <c r="M41" s="101"/>
      <c r="N41" s="103"/>
      <c r="O41" s="101" t="s">
        <v>205</v>
      </c>
      <c r="P41" s="103"/>
      <c r="Q41" s="101"/>
      <c r="R41" s="102"/>
    </row>
    <row r="42" spans="11:18" ht="6.75" customHeight="1">
      <c r="K42" s="48"/>
      <c r="L42" s="48"/>
      <c r="M42" s="48"/>
      <c r="N42" s="48"/>
      <c r="O42" s="48"/>
      <c r="P42" s="48"/>
      <c r="Q42" s="48"/>
      <c r="R42" s="48"/>
    </row>
    <row r="43" ht="13.5">
      <c r="I43" s="47"/>
    </row>
  </sheetData>
  <sheetProtection selectLockedCells="1" selectUnlockedCells="1"/>
  <mergeCells count="18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G39:H39"/>
    <mergeCell ref="I39:J39"/>
    <mergeCell ref="K39:L39"/>
    <mergeCell ref="M39:N39"/>
    <mergeCell ref="O39:P39"/>
    <mergeCell ref="A39:B41"/>
    <mergeCell ref="D39:E39"/>
    <mergeCell ref="I40:J40"/>
    <mergeCell ref="K40:L40"/>
    <mergeCell ref="M40:N40"/>
    <mergeCell ref="O40:P40"/>
    <mergeCell ref="D41:E41"/>
    <mergeCell ref="G41:H41"/>
    <mergeCell ref="I41:J41"/>
    <mergeCell ref="K41:L41"/>
    <mergeCell ref="M41:N41"/>
    <mergeCell ref="O41:P41"/>
    <mergeCell ref="L20:N21"/>
    <mergeCell ref="K3:L3"/>
    <mergeCell ref="M3:Q3"/>
    <mergeCell ref="Q41:R41"/>
    <mergeCell ref="Q39:R39"/>
    <mergeCell ref="D40:E40"/>
    <mergeCell ref="G40:H40"/>
  </mergeCells>
  <conditionalFormatting sqref="R7">
    <cfRule type="expression" priority="109" dxfId="757" stopIfTrue="1">
      <formula>$R7&gt;$R8</formula>
    </cfRule>
  </conditionalFormatting>
  <conditionalFormatting sqref="R8">
    <cfRule type="expression" priority="108" dxfId="757" stopIfTrue="1">
      <formula>$R8&gt;$R7</formula>
    </cfRule>
  </conditionalFormatting>
  <conditionalFormatting sqref="J7:K8">
    <cfRule type="cellIs" priority="90" dxfId="757" operator="greaterThan" stopIfTrue="1">
      <formula>0</formula>
    </cfRule>
  </conditionalFormatting>
  <conditionalFormatting sqref="I7:I8">
    <cfRule type="cellIs" priority="91" dxfId="757" operator="greaterThan" stopIfTrue="1">
      <formula>0</formula>
    </cfRule>
  </conditionalFormatting>
  <conditionalFormatting sqref="G7:H8">
    <cfRule type="cellIs" priority="92" dxfId="757" operator="greaterThan" stopIfTrue="1">
      <formula>0</formula>
    </cfRule>
  </conditionalFormatting>
  <conditionalFormatting sqref="F7:F8">
    <cfRule type="cellIs" priority="93" dxfId="757" operator="greaterThan" stopIfTrue="1">
      <formula>0</formula>
    </cfRule>
  </conditionalFormatting>
  <conditionalFormatting sqref="D7:E8">
    <cfRule type="cellIs" priority="94" dxfId="757" operator="greaterThan" stopIfTrue="1">
      <formula>0</formula>
    </cfRule>
  </conditionalFormatting>
  <conditionalFormatting sqref="C7:C8">
    <cfRule type="cellIs" priority="102" dxfId="757" operator="greaterThan" stopIfTrue="1">
      <formula>0</formula>
    </cfRule>
  </conditionalFormatting>
  <conditionalFormatting sqref="D7:E8">
    <cfRule type="cellIs" priority="103" dxfId="757" operator="greaterThan" stopIfTrue="1">
      <formula>0</formula>
    </cfRule>
  </conditionalFormatting>
  <conditionalFormatting sqref="F7:F8">
    <cfRule type="cellIs" priority="104" dxfId="757" operator="greaterThan" stopIfTrue="1">
      <formula>0</formula>
    </cfRule>
  </conditionalFormatting>
  <conditionalFormatting sqref="G7:H8">
    <cfRule type="cellIs" priority="105" dxfId="757" operator="greaterThan" stopIfTrue="1">
      <formula>0</formula>
    </cfRule>
  </conditionalFormatting>
  <conditionalFormatting sqref="I7:I8">
    <cfRule type="cellIs" priority="106" dxfId="757" operator="greaterThan" stopIfTrue="1">
      <formula>0</formula>
    </cfRule>
  </conditionalFormatting>
  <conditionalFormatting sqref="J7:K8">
    <cfRule type="cellIs" priority="107" dxfId="757" operator="greaterThan" stopIfTrue="1">
      <formula>0</formula>
    </cfRule>
  </conditionalFormatting>
  <conditionalFormatting sqref="C7:C8">
    <cfRule type="cellIs" priority="101" dxfId="757" operator="greaterThan" stopIfTrue="1">
      <formula>0</formula>
    </cfRule>
  </conditionalFormatting>
  <conditionalFormatting sqref="D7:E8">
    <cfRule type="cellIs" priority="100" dxfId="757" operator="greaterThan" stopIfTrue="1">
      <formula>0</formula>
    </cfRule>
  </conditionalFormatting>
  <conditionalFormatting sqref="F7:F8">
    <cfRule type="cellIs" priority="99" dxfId="757" operator="greaterThan" stopIfTrue="1">
      <formula>0</formula>
    </cfRule>
  </conditionalFormatting>
  <conditionalFormatting sqref="G7:H8">
    <cfRule type="cellIs" priority="98" dxfId="757" operator="greaterThan" stopIfTrue="1">
      <formula>0</formula>
    </cfRule>
  </conditionalFormatting>
  <conditionalFormatting sqref="I7:I8">
    <cfRule type="cellIs" priority="97" dxfId="757" operator="greaterThan" stopIfTrue="1">
      <formula>0</formula>
    </cfRule>
  </conditionalFormatting>
  <conditionalFormatting sqref="J7:K8">
    <cfRule type="cellIs" priority="96" dxfId="757" operator="greaterThan" stopIfTrue="1">
      <formula>0</formula>
    </cfRule>
  </conditionalFormatting>
  <conditionalFormatting sqref="C7:C8">
    <cfRule type="cellIs" priority="95" dxfId="757" operator="greaterThan" stopIfTrue="1">
      <formula>0</formula>
    </cfRule>
  </conditionalFormatting>
  <conditionalFormatting sqref="A7:B7">
    <cfRule type="expression" priority="89" dxfId="757" stopIfTrue="1">
      <formula>$R7&gt;$R8</formula>
    </cfRule>
  </conditionalFormatting>
  <conditionalFormatting sqref="A8:B8">
    <cfRule type="expression" priority="88" dxfId="757" stopIfTrue="1">
      <formula>$R7&lt;$R8</formula>
    </cfRule>
  </conditionalFormatting>
  <conditionalFormatting sqref="M7:N8">
    <cfRule type="cellIs" priority="82" dxfId="757" operator="greaterThan" stopIfTrue="1">
      <formula>0</formula>
    </cfRule>
  </conditionalFormatting>
  <conditionalFormatting sqref="L7:L8">
    <cfRule type="cellIs" priority="83" dxfId="757" operator="greaterThan" stopIfTrue="1">
      <formula>0</formula>
    </cfRule>
  </conditionalFormatting>
  <conditionalFormatting sqref="L7:L8">
    <cfRule type="cellIs" priority="86" dxfId="757" operator="greaterThan" stopIfTrue="1">
      <formula>0</formula>
    </cfRule>
  </conditionalFormatting>
  <conditionalFormatting sqref="M7:N8">
    <cfRule type="cellIs" priority="87" dxfId="757" operator="greaterThan" stopIfTrue="1">
      <formula>0</formula>
    </cfRule>
  </conditionalFormatting>
  <conditionalFormatting sqref="L7:L8">
    <cfRule type="cellIs" priority="85" dxfId="757" operator="greaterThan" stopIfTrue="1">
      <formula>0</formula>
    </cfRule>
  </conditionalFormatting>
  <conditionalFormatting sqref="M7:N8">
    <cfRule type="cellIs" priority="84" dxfId="757" operator="greaterThan" stopIfTrue="1">
      <formula>0</formula>
    </cfRule>
  </conditionalFormatting>
  <conditionalFormatting sqref="G20:H21">
    <cfRule type="cellIs" priority="40" dxfId="757" operator="greaterThan" stopIfTrue="1">
      <formula>0</formula>
    </cfRule>
  </conditionalFormatting>
  <conditionalFormatting sqref="F20:F21">
    <cfRule type="cellIs" priority="41" dxfId="757" operator="greaterThan" stopIfTrue="1">
      <formula>0</formula>
    </cfRule>
  </conditionalFormatting>
  <conditionalFormatting sqref="D20:E21">
    <cfRule type="cellIs" priority="42" dxfId="757" operator="greaterThan" stopIfTrue="1">
      <formula>0</formula>
    </cfRule>
  </conditionalFormatting>
  <conditionalFormatting sqref="C20:C21 I20:I21">
    <cfRule type="cellIs" priority="43" dxfId="757" operator="greaterThan" stopIfTrue="1">
      <formula>0</formula>
    </cfRule>
  </conditionalFormatting>
  <conditionalFormatting sqref="G20:H21">
    <cfRule type="cellIs" priority="44" dxfId="757" operator="greaterThan" stopIfTrue="1">
      <formula>0</formula>
    </cfRule>
  </conditionalFormatting>
  <conditionalFormatting sqref="F20:F21">
    <cfRule type="cellIs" priority="45" dxfId="757" operator="greaterThan" stopIfTrue="1">
      <formula>0</formula>
    </cfRule>
  </conditionalFormatting>
  <conditionalFormatting sqref="A20:B20">
    <cfRule type="expression" priority="80" dxfId="757" stopIfTrue="1">
      <formula>$R20&gt;$R21</formula>
    </cfRule>
  </conditionalFormatting>
  <conditionalFormatting sqref="A21:B21">
    <cfRule type="expression" priority="79" dxfId="757" stopIfTrue="1">
      <formula>$R20&lt;$R21</formula>
    </cfRule>
  </conditionalFormatting>
  <conditionalFormatting sqref="R20">
    <cfRule type="expression" priority="77" dxfId="757" stopIfTrue="1">
      <formula>$R20&gt;$R21</formula>
    </cfRule>
  </conditionalFormatting>
  <conditionalFormatting sqref="R21">
    <cfRule type="expression" priority="76" dxfId="757" stopIfTrue="1">
      <formula>$R21&gt;$R20</formula>
    </cfRule>
  </conditionalFormatting>
  <conditionalFormatting sqref="C20:C21 I20:I21">
    <cfRule type="cellIs" priority="72" dxfId="757" operator="greaterThan" stopIfTrue="1">
      <formula>0</formula>
    </cfRule>
  </conditionalFormatting>
  <conditionalFormatting sqref="D20:E21">
    <cfRule type="cellIs" priority="73" dxfId="757" operator="greaterThan" stopIfTrue="1">
      <formula>0</formula>
    </cfRule>
  </conditionalFormatting>
  <conditionalFormatting sqref="F20:F21">
    <cfRule type="cellIs" priority="74" dxfId="757" operator="greaterThan" stopIfTrue="1">
      <formula>0</formula>
    </cfRule>
  </conditionalFormatting>
  <conditionalFormatting sqref="G20:H21">
    <cfRule type="cellIs" priority="75" dxfId="757" operator="greaterThan" stopIfTrue="1">
      <formula>0</formula>
    </cfRule>
  </conditionalFormatting>
  <conditionalFormatting sqref="C20:C21 I20:I21">
    <cfRule type="cellIs" priority="71" dxfId="757" operator="greaterThan" stopIfTrue="1">
      <formula>0</formula>
    </cfRule>
  </conditionalFormatting>
  <conditionalFormatting sqref="D20:E21">
    <cfRule type="cellIs" priority="70" dxfId="757" operator="greaterThan" stopIfTrue="1">
      <formula>0</formula>
    </cfRule>
  </conditionalFormatting>
  <conditionalFormatting sqref="F20:F21">
    <cfRule type="cellIs" priority="69" dxfId="757" operator="greaterThan" stopIfTrue="1">
      <formula>0</formula>
    </cfRule>
  </conditionalFormatting>
  <conditionalFormatting sqref="G20:H21">
    <cfRule type="cellIs" priority="68" dxfId="757" operator="greaterThan" stopIfTrue="1">
      <formula>0</formula>
    </cfRule>
  </conditionalFormatting>
  <conditionalFormatting sqref="C20:C21 I20:I21">
    <cfRule type="cellIs" priority="67" dxfId="757" operator="greaterThan" stopIfTrue="1">
      <formula>0</formula>
    </cfRule>
  </conditionalFormatting>
  <conditionalFormatting sqref="D20:E21">
    <cfRule type="cellIs" priority="66" dxfId="757" operator="greaterThan" stopIfTrue="1">
      <formula>0</formula>
    </cfRule>
  </conditionalFormatting>
  <conditionalFormatting sqref="F20:F21">
    <cfRule type="cellIs" priority="65" dxfId="757" operator="greaterThan" stopIfTrue="1">
      <formula>0</formula>
    </cfRule>
  </conditionalFormatting>
  <conditionalFormatting sqref="G20:H21">
    <cfRule type="cellIs" priority="64" dxfId="757" operator="greaterThan" stopIfTrue="1">
      <formula>0</formula>
    </cfRule>
  </conditionalFormatting>
  <conditionalFormatting sqref="C20:C21 I20:I21">
    <cfRule type="cellIs" priority="63" dxfId="757" operator="greaterThan" stopIfTrue="1">
      <formula>0</formula>
    </cfRule>
  </conditionalFormatting>
  <conditionalFormatting sqref="D20:E21">
    <cfRule type="cellIs" priority="62" dxfId="757" operator="greaterThan" stopIfTrue="1">
      <formula>0</formula>
    </cfRule>
  </conditionalFormatting>
  <conditionalFormatting sqref="F20:F21">
    <cfRule type="cellIs" priority="61" dxfId="757" operator="greaterThan" stopIfTrue="1">
      <formula>0</formula>
    </cfRule>
  </conditionalFormatting>
  <conditionalFormatting sqref="G20:H21">
    <cfRule type="cellIs" priority="60" dxfId="757" operator="greaterThan" stopIfTrue="1">
      <formula>0</formula>
    </cfRule>
  </conditionalFormatting>
  <conditionalFormatting sqref="C20:C21 I20:I21">
    <cfRule type="cellIs" priority="59" dxfId="757" operator="greaterThan" stopIfTrue="1">
      <formula>0</formula>
    </cfRule>
  </conditionalFormatting>
  <conditionalFormatting sqref="D20:E21">
    <cfRule type="cellIs" priority="58" dxfId="757" operator="greaterThan" stopIfTrue="1">
      <formula>0</formula>
    </cfRule>
  </conditionalFormatting>
  <conditionalFormatting sqref="F20:F21">
    <cfRule type="cellIs" priority="57" dxfId="757" operator="greaterThan" stopIfTrue="1">
      <formula>0</formula>
    </cfRule>
  </conditionalFormatting>
  <conditionalFormatting sqref="G20:H21">
    <cfRule type="cellIs" priority="56" dxfId="757" operator="greaterThan" stopIfTrue="1">
      <formula>0</formula>
    </cfRule>
  </conditionalFormatting>
  <conditionalFormatting sqref="C20:C21 I20:I21">
    <cfRule type="cellIs" priority="55" dxfId="757" operator="greaterThan" stopIfTrue="1">
      <formula>0</formula>
    </cfRule>
  </conditionalFormatting>
  <conditionalFormatting sqref="D20:E21">
    <cfRule type="cellIs" priority="54" dxfId="757" operator="greaterThan" stopIfTrue="1">
      <formula>0</formula>
    </cfRule>
  </conditionalFormatting>
  <conditionalFormatting sqref="F20:F21">
    <cfRule type="cellIs" priority="53" dxfId="757" operator="greaterThan" stopIfTrue="1">
      <formula>0</formula>
    </cfRule>
  </conditionalFormatting>
  <conditionalFormatting sqref="G20:H21">
    <cfRule type="cellIs" priority="52" dxfId="757" operator="greaterThan" stopIfTrue="1">
      <formula>0</formula>
    </cfRule>
  </conditionalFormatting>
  <conditionalFormatting sqref="C20:C21 I20:I21">
    <cfRule type="cellIs" priority="51" dxfId="757" operator="greaterThan" stopIfTrue="1">
      <formula>0</formula>
    </cfRule>
  </conditionalFormatting>
  <conditionalFormatting sqref="D20:E21">
    <cfRule type="cellIs" priority="50" dxfId="757" operator="greaterThan" stopIfTrue="1">
      <formula>0</formula>
    </cfRule>
  </conditionalFormatting>
  <conditionalFormatting sqref="F20:F21">
    <cfRule type="cellIs" priority="49" dxfId="757" operator="greaterThan" stopIfTrue="1">
      <formula>0</formula>
    </cfRule>
  </conditionalFormatting>
  <conditionalFormatting sqref="G20:H21">
    <cfRule type="cellIs" priority="48" dxfId="757" operator="greaterThan" stopIfTrue="1">
      <formula>0</formula>
    </cfRule>
  </conditionalFormatting>
  <conditionalFormatting sqref="C20:C21 I20:I21">
    <cfRule type="cellIs" priority="47" dxfId="757" operator="greaterThan" stopIfTrue="1">
      <formula>0</formula>
    </cfRule>
  </conditionalFormatting>
  <conditionalFormatting sqref="D20:E21">
    <cfRule type="cellIs" priority="46" dxfId="757" operator="greaterThan" stopIfTrue="1">
      <formula>0</formula>
    </cfRule>
  </conditionalFormatting>
  <conditionalFormatting sqref="C20:C21 I20:I21">
    <cfRule type="cellIs" priority="39" dxfId="757" operator="greaterThan" stopIfTrue="1">
      <formula>0</formula>
    </cfRule>
  </conditionalFormatting>
  <conditionalFormatting sqref="D20:E21">
    <cfRule type="cellIs" priority="38" dxfId="757" operator="greaterThan" stopIfTrue="1">
      <formula>0</formula>
    </cfRule>
  </conditionalFormatting>
  <conditionalFormatting sqref="F20:F21">
    <cfRule type="cellIs" priority="37" dxfId="757" operator="greaterThan" stopIfTrue="1">
      <formula>0</formula>
    </cfRule>
  </conditionalFormatting>
  <conditionalFormatting sqref="G20:H21">
    <cfRule type="cellIs" priority="36" dxfId="757" operator="greaterThan" stopIfTrue="1">
      <formula>0</formula>
    </cfRule>
  </conditionalFormatting>
  <conditionalFormatting sqref="C20:C21 I20:I21">
    <cfRule type="cellIs" priority="35" dxfId="757" operator="greaterThan" stopIfTrue="1">
      <formula>0</formula>
    </cfRule>
  </conditionalFormatting>
  <conditionalFormatting sqref="D20:E21">
    <cfRule type="cellIs" priority="34" dxfId="757" operator="greaterThan" stopIfTrue="1">
      <formula>0</formula>
    </cfRule>
  </conditionalFormatting>
  <conditionalFormatting sqref="F20:F21">
    <cfRule type="cellIs" priority="33" dxfId="757" operator="greaterThan" stopIfTrue="1">
      <formula>0</formula>
    </cfRule>
  </conditionalFormatting>
  <conditionalFormatting sqref="G20:H21">
    <cfRule type="cellIs" priority="32" dxfId="757" operator="greaterThan" stopIfTrue="1">
      <formula>0</formula>
    </cfRule>
  </conditionalFormatting>
  <conditionalFormatting sqref="J20:K21">
    <cfRule type="cellIs" priority="31" dxfId="757" operator="greaterThan" stopIfTrue="1">
      <formula>0</formula>
    </cfRule>
  </conditionalFormatting>
  <conditionalFormatting sqref="R33">
    <cfRule type="expression" priority="28" dxfId="757" stopIfTrue="1">
      <formula>$R33&gt;$R34</formula>
    </cfRule>
  </conditionalFormatting>
  <conditionalFormatting sqref="R34">
    <cfRule type="expression" priority="27" dxfId="757" stopIfTrue="1">
      <formula>$R34&gt;$R33</formula>
    </cfRule>
  </conditionalFormatting>
  <conditionalFormatting sqref="J33:K34">
    <cfRule type="cellIs" priority="9" dxfId="757" operator="greaterThan" stopIfTrue="1">
      <formula>0</formula>
    </cfRule>
  </conditionalFormatting>
  <conditionalFormatting sqref="I33:I34">
    <cfRule type="cellIs" priority="10" dxfId="757" operator="greaterThan" stopIfTrue="1">
      <formula>0</formula>
    </cfRule>
  </conditionalFormatting>
  <conditionalFormatting sqref="G33:H34">
    <cfRule type="cellIs" priority="11" dxfId="757" operator="greaterThan" stopIfTrue="1">
      <formula>0</formula>
    </cfRule>
  </conditionalFormatting>
  <conditionalFormatting sqref="F33:F34">
    <cfRule type="cellIs" priority="12" dxfId="757" operator="greaterThan" stopIfTrue="1">
      <formula>0</formula>
    </cfRule>
  </conditionalFormatting>
  <conditionalFormatting sqref="D33:E34">
    <cfRule type="cellIs" priority="13" dxfId="757" operator="greaterThan" stopIfTrue="1">
      <formula>0</formula>
    </cfRule>
  </conditionalFormatting>
  <conditionalFormatting sqref="C33:C34">
    <cfRule type="cellIs" priority="21" dxfId="757" operator="greaterThan" stopIfTrue="1">
      <formula>0</formula>
    </cfRule>
  </conditionalFormatting>
  <conditionalFormatting sqref="D33:E34">
    <cfRule type="cellIs" priority="22" dxfId="757" operator="greaterThan" stopIfTrue="1">
      <formula>0</formula>
    </cfRule>
  </conditionalFormatting>
  <conditionalFormatting sqref="F33:F34">
    <cfRule type="cellIs" priority="23" dxfId="757" operator="greaterThan" stopIfTrue="1">
      <formula>0</formula>
    </cfRule>
  </conditionalFormatting>
  <conditionalFormatting sqref="G33:H34">
    <cfRule type="cellIs" priority="24" dxfId="757" operator="greaterThan" stopIfTrue="1">
      <formula>0</formula>
    </cfRule>
  </conditionalFormatting>
  <conditionalFormatting sqref="I33:I34">
    <cfRule type="cellIs" priority="25" dxfId="757" operator="greaterThan" stopIfTrue="1">
      <formula>0</formula>
    </cfRule>
  </conditionalFormatting>
  <conditionalFormatting sqref="J33:K34">
    <cfRule type="cellIs" priority="26" dxfId="757" operator="greaterThan" stopIfTrue="1">
      <formula>0</formula>
    </cfRule>
  </conditionalFormatting>
  <conditionalFormatting sqref="C33:C34">
    <cfRule type="cellIs" priority="20" dxfId="757" operator="greaterThan" stopIfTrue="1">
      <formula>0</formula>
    </cfRule>
  </conditionalFormatting>
  <conditionalFormatting sqref="D33:E34">
    <cfRule type="cellIs" priority="19" dxfId="757" operator="greaterThan" stopIfTrue="1">
      <formula>0</formula>
    </cfRule>
  </conditionalFormatting>
  <conditionalFormatting sqref="F33:F34">
    <cfRule type="cellIs" priority="18" dxfId="757" operator="greaterThan" stopIfTrue="1">
      <formula>0</formula>
    </cfRule>
  </conditionalFormatting>
  <conditionalFormatting sqref="G33:H34">
    <cfRule type="cellIs" priority="17" dxfId="757" operator="greaterThan" stopIfTrue="1">
      <formula>0</formula>
    </cfRule>
  </conditionalFormatting>
  <conditionalFormatting sqref="I33:I34">
    <cfRule type="cellIs" priority="16" dxfId="757" operator="greaterThan" stopIfTrue="1">
      <formula>0</formula>
    </cfRule>
  </conditionalFormatting>
  <conditionalFormatting sqref="J33:K34">
    <cfRule type="cellIs" priority="15" dxfId="757" operator="greaterThan" stopIfTrue="1">
      <formula>0</formula>
    </cfRule>
  </conditionalFormatting>
  <conditionalFormatting sqref="C33:C34">
    <cfRule type="cellIs" priority="14" dxfId="757" operator="greaterThan" stopIfTrue="1">
      <formula>0</formula>
    </cfRule>
  </conditionalFormatting>
  <conditionalFormatting sqref="A33:B33">
    <cfRule type="expression" priority="8" dxfId="757" stopIfTrue="1">
      <formula>$R33&gt;$R34</formula>
    </cfRule>
  </conditionalFormatting>
  <conditionalFormatting sqref="A34:B34">
    <cfRule type="expression" priority="7" dxfId="757" stopIfTrue="1">
      <formula>$R33&lt;$R34</formula>
    </cfRule>
  </conditionalFormatting>
  <conditionalFormatting sqref="M33:N34">
    <cfRule type="cellIs" priority="1" dxfId="757" operator="greaterThan" stopIfTrue="1">
      <formula>0</formula>
    </cfRule>
  </conditionalFormatting>
  <conditionalFormatting sqref="L33:L34">
    <cfRule type="cellIs" priority="2" dxfId="757" operator="greaterThan" stopIfTrue="1">
      <formula>0</formula>
    </cfRule>
  </conditionalFormatting>
  <conditionalFormatting sqref="L33:L34">
    <cfRule type="cellIs" priority="5" dxfId="757" operator="greaterThan" stopIfTrue="1">
      <formula>0</formula>
    </cfRule>
  </conditionalFormatting>
  <conditionalFormatting sqref="M33:N34">
    <cfRule type="cellIs" priority="6" dxfId="757" operator="greaterThan" stopIfTrue="1">
      <formula>0</formula>
    </cfRule>
  </conditionalFormatting>
  <conditionalFormatting sqref="L33:L34">
    <cfRule type="cellIs" priority="4" dxfId="757" operator="greaterThan" stopIfTrue="1">
      <formula>0</formula>
    </cfRule>
  </conditionalFormatting>
  <conditionalFormatting sqref="M33:N34">
    <cfRule type="cellIs" priority="3" dxfId="757" operator="greaterThan" stopIfTrue="1">
      <formula>0</formula>
    </cfRule>
  </conditionalFormatting>
  <conditionalFormatting sqref="A36:B36 A23:B23 A10:B10">
    <cfRule type="expression" priority="251" dxfId="757" stopIfTrue="1">
      <formula>$R7&gt;$R8</formula>
    </cfRule>
  </conditionalFormatting>
  <conditionalFormatting sqref="A38:B38 A25:B25 A12:B12">
    <cfRule type="expression" priority="252" dxfId="757" stopIfTrue="1">
      <formula>'7.11'!#REF!&gt;$R9</formula>
    </cfRule>
  </conditionalFormatting>
  <conditionalFormatting sqref="A37:B37 A24:B24 A11:B11">
    <cfRule type="expression" priority="253" dxfId="757" stopIfTrue="1">
      <formula>$R8&gt;'7.11'!#REF!</formula>
    </cfRule>
  </conditionalFormatting>
  <conditionalFormatting sqref="A39:B39 A26:B26 A13:B13">
    <cfRule type="expression" priority="254" dxfId="757" stopIfTrue="1">
      <formula>$R7&lt;$R8</formula>
    </cfRule>
  </conditionalFormatting>
  <conditionalFormatting sqref="A41:B41 A28:B28 A15:B15">
    <cfRule type="expression" priority="255" dxfId="757" stopIfTrue="1">
      <formula>'7.11'!#REF!&lt;$R9</formula>
    </cfRule>
  </conditionalFormatting>
  <conditionalFormatting sqref="A40:B40 A27:B27 A14:B14">
    <cfRule type="expression" priority="256" dxfId="757" stopIfTrue="1">
      <formula>$R8&lt;'7.11'!#REF!</formula>
    </cfRule>
  </conditionalFormatting>
  <dataValidations count="3">
    <dataValidation allowBlank="1" showErrorMessage="1" sqref="J20:Q21">
      <formula1>0</formula1>
      <formula2>0</formula2>
    </dataValidation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33:Q34 I30:J30 I1 M1 M4:N4 M30:N30 C7:Q8 O1 M17:N17 I17:J17 C20:I21"/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7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13</v>
      </c>
      <c r="P1" s="39" t="s">
        <v>42</v>
      </c>
      <c r="Q1" s="42" t="s">
        <v>78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2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0.4138888888888889</v>
      </c>
      <c r="J4" s="99"/>
      <c r="K4" s="98" t="s">
        <v>47</v>
      </c>
      <c r="L4" s="98"/>
      <c r="M4" s="99">
        <v>0.48333333333333334</v>
      </c>
      <c r="N4" s="99"/>
      <c r="O4" s="98" t="s">
        <v>48</v>
      </c>
      <c r="P4" s="98"/>
      <c r="Q4" s="100">
        <f>SUM(M4-I4)</f>
        <v>0.06944444444444442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23" t="s">
        <v>25</v>
      </c>
      <c r="K6" s="21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207</v>
      </c>
      <c r="B7" s="96"/>
      <c r="C7" s="5">
        <v>1</v>
      </c>
      <c r="D7" s="6">
        <v>3</v>
      </c>
      <c r="E7" s="7">
        <v>0</v>
      </c>
      <c r="F7" s="5">
        <v>0</v>
      </c>
      <c r="G7" s="6">
        <v>0</v>
      </c>
      <c r="H7" s="7">
        <v>3</v>
      </c>
      <c r="I7" s="5">
        <v>0</v>
      </c>
      <c r="J7" s="36"/>
      <c r="K7" s="37"/>
      <c r="L7" s="136" t="s">
        <v>208</v>
      </c>
      <c r="M7" s="137"/>
      <c r="N7" s="138"/>
      <c r="O7" s="25"/>
      <c r="P7" s="26"/>
      <c r="Q7" s="27"/>
      <c r="R7" s="10">
        <f>SUM(C7:Q7)</f>
        <v>7</v>
      </c>
    </row>
    <row r="8" spans="1:18" ht="27.75" customHeight="1">
      <c r="A8" s="95" t="s">
        <v>209</v>
      </c>
      <c r="B8" s="96"/>
      <c r="C8" s="5">
        <v>0</v>
      </c>
      <c r="D8" s="6">
        <v>0</v>
      </c>
      <c r="E8" s="7">
        <v>0</v>
      </c>
      <c r="F8" s="5">
        <v>0</v>
      </c>
      <c r="G8" s="6">
        <v>0</v>
      </c>
      <c r="H8" s="7">
        <v>0</v>
      </c>
      <c r="I8" s="5">
        <v>0</v>
      </c>
      <c r="J8" s="36"/>
      <c r="K8" s="37"/>
      <c r="L8" s="139"/>
      <c r="M8" s="140"/>
      <c r="N8" s="141"/>
      <c r="O8" s="25"/>
      <c r="P8" s="26"/>
      <c r="Q8" s="27"/>
      <c r="R8" s="10">
        <f>SUM(C8:Q8)</f>
        <v>0</v>
      </c>
    </row>
    <row r="9" spans="1:18" ht="21" customHeight="1">
      <c r="A9" s="134" t="s">
        <v>20</v>
      </c>
      <c r="B9" s="135"/>
      <c r="C9" s="154" t="s">
        <v>4</v>
      </c>
      <c r="D9" s="154"/>
      <c r="E9" s="154"/>
      <c r="F9" s="154"/>
      <c r="G9" s="154"/>
      <c r="H9" s="154"/>
      <c r="I9" s="155" t="s">
        <v>5</v>
      </c>
      <c r="J9" s="155"/>
      <c r="K9" s="154" t="s">
        <v>6</v>
      </c>
      <c r="L9" s="154"/>
      <c r="M9" s="156" t="s">
        <v>7</v>
      </c>
      <c r="N9" s="156"/>
      <c r="O9" s="155" t="s">
        <v>8</v>
      </c>
      <c r="P9" s="155"/>
      <c r="Q9" s="155"/>
      <c r="R9" s="155"/>
    </row>
    <row r="10" spans="1:18" ht="16.5" customHeight="1">
      <c r="A10" s="111" t="str">
        <f>A7</f>
        <v>滝川第二</v>
      </c>
      <c r="B10" s="149"/>
      <c r="C10" s="28" t="s">
        <v>16</v>
      </c>
      <c r="D10" s="144" t="s">
        <v>121</v>
      </c>
      <c r="E10" s="144"/>
      <c r="F10" s="29">
        <v>4</v>
      </c>
      <c r="G10" s="144"/>
      <c r="H10" s="144"/>
      <c r="I10" s="145" t="s">
        <v>122</v>
      </c>
      <c r="J10" s="145"/>
      <c r="K10" s="152"/>
      <c r="L10" s="152"/>
      <c r="M10" s="144"/>
      <c r="N10" s="144"/>
      <c r="O10" s="144" t="s">
        <v>210</v>
      </c>
      <c r="P10" s="144"/>
      <c r="Q10" s="145"/>
      <c r="R10" s="145"/>
    </row>
    <row r="11" spans="1:18" ht="16.5" customHeight="1">
      <c r="A11" s="113"/>
      <c r="B11" s="150"/>
      <c r="C11" s="30">
        <v>2</v>
      </c>
      <c r="D11" s="146" t="s">
        <v>125</v>
      </c>
      <c r="E11" s="146"/>
      <c r="F11" s="31">
        <v>5</v>
      </c>
      <c r="G11" s="146"/>
      <c r="H11" s="146"/>
      <c r="I11" s="147"/>
      <c r="J11" s="147"/>
      <c r="K11" s="148"/>
      <c r="L11" s="148"/>
      <c r="M11" s="146"/>
      <c r="N11" s="146"/>
      <c r="O11" s="146" t="s">
        <v>122</v>
      </c>
      <c r="P11" s="146"/>
      <c r="Q11" s="147"/>
      <c r="R11" s="147"/>
    </row>
    <row r="12" spans="1:18" ht="16.5" customHeight="1">
      <c r="A12" s="115"/>
      <c r="B12" s="151"/>
      <c r="C12" s="32">
        <v>3</v>
      </c>
      <c r="D12" s="142"/>
      <c r="E12" s="142"/>
      <c r="F12" s="33">
        <v>6</v>
      </c>
      <c r="G12" s="142"/>
      <c r="H12" s="142"/>
      <c r="I12" s="143"/>
      <c r="J12" s="143"/>
      <c r="K12" s="153"/>
      <c r="L12" s="153"/>
      <c r="M12" s="142"/>
      <c r="N12" s="142"/>
      <c r="O12" s="142" t="s">
        <v>211</v>
      </c>
      <c r="P12" s="142"/>
      <c r="Q12" s="143"/>
      <c r="R12" s="143"/>
    </row>
    <row r="13" spans="1:18" ht="16.5" customHeight="1">
      <c r="A13" s="80" t="str">
        <f>A8</f>
        <v>雲雀丘学園</v>
      </c>
      <c r="B13" s="81"/>
      <c r="C13" s="58" t="s">
        <v>16</v>
      </c>
      <c r="D13" s="72" t="s">
        <v>212</v>
      </c>
      <c r="E13" s="86"/>
      <c r="F13" s="59">
        <v>4</v>
      </c>
      <c r="G13" s="72"/>
      <c r="H13" s="86"/>
      <c r="I13" s="72" t="s">
        <v>213</v>
      </c>
      <c r="J13" s="73"/>
      <c r="K13" s="87"/>
      <c r="L13" s="86"/>
      <c r="M13" s="72"/>
      <c r="N13" s="86"/>
      <c r="O13" s="72"/>
      <c r="P13" s="86"/>
      <c r="Q13" s="72"/>
      <c r="R13" s="73"/>
    </row>
    <row r="14" spans="1:18" ht="16.5" customHeight="1">
      <c r="A14" s="82"/>
      <c r="B14" s="83"/>
      <c r="C14" s="60">
        <v>2</v>
      </c>
      <c r="D14" s="74"/>
      <c r="E14" s="75"/>
      <c r="F14" s="61">
        <v>5</v>
      </c>
      <c r="G14" s="74"/>
      <c r="H14" s="75"/>
      <c r="I14" s="74"/>
      <c r="J14" s="78"/>
      <c r="K14" s="79"/>
      <c r="L14" s="75"/>
      <c r="M14" s="74"/>
      <c r="N14" s="75"/>
      <c r="O14" s="74"/>
      <c r="P14" s="75"/>
      <c r="Q14" s="74"/>
      <c r="R14" s="78"/>
    </row>
    <row r="15" spans="1:18" ht="16.5" customHeight="1">
      <c r="A15" s="84"/>
      <c r="B15" s="85"/>
      <c r="C15" s="62">
        <v>3</v>
      </c>
      <c r="D15" s="70"/>
      <c r="E15" s="76"/>
      <c r="F15" s="63">
        <v>6</v>
      </c>
      <c r="G15" s="70"/>
      <c r="H15" s="76"/>
      <c r="I15" s="70"/>
      <c r="J15" s="71"/>
      <c r="K15" s="77"/>
      <c r="L15" s="76"/>
      <c r="M15" s="70"/>
      <c r="N15" s="76"/>
      <c r="O15" s="70"/>
      <c r="P15" s="76"/>
      <c r="Q15" s="70"/>
      <c r="R15" s="71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2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0.5208333333333334</v>
      </c>
      <c r="J17" s="99"/>
      <c r="K17" s="98" t="s">
        <v>47</v>
      </c>
      <c r="L17" s="98"/>
      <c r="M17" s="99">
        <v>0.5979166666666667</v>
      </c>
      <c r="N17" s="99"/>
      <c r="O17" s="98" t="s">
        <v>48</v>
      </c>
      <c r="P17" s="98"/>
      <c r="Q17" s="100">
        <f>SUM(M17-I17)</f>
        <v>0.07708333333333328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214</v>
      </c>
      <c r="B20" s="96"/>
      <c r="C20" s="5">
        <v>0</v>
      </c>
      <c r="D20" s="6">
        <v>0</v>
      </c>
      <c r="E20" s="7">
        <v>0</v>
      </c>
      <c r="F20" s="5">
        <v>0</v>
      </c>
      <c r="G20" s="6">
        <v>0</v>
      </c>
      <c r="H20" s="7">
        <v>0</v>
      </c>
      <c r="I20" s="5">
        <v>0</v>
      </c>
      <c r="J20" s="6">
        <v>0</v>
      </c>
      <c r="K20" s="7">
        <v>2</v>
      </c>
      <c r="L20" s="5"/>
      <c r="M20" s="6"/>
      <c r="N20" s="7"/>
      <c r="O20" s="25"/>
      <c r="P20" s="26"/>
      <c r="Q20" s="27"/>
      <c r="R20" s="10">
        <f>SUM(C20:Q20)</f>
        <v>2</v>
      </c>
    </row>
    <row r="21" spans="1:18" ht="27.75" customHeight="1">
      <c r="A21" s="95" t="s">
        <v>75</v>
      </c>
      <c r="B21" s="96"/>
      <c r="C21" s="5">
        <v>0</v>
      </c>
      <c r="D21" s="6">
        <v>0</v>
      </c>
      <c r="E21" s="7">
        <v>1</v>
      </c>
      <c r="F21" s="5">
        <v>0</v>
      </c>
      <c r="G21" s="6">
        <v>0</v>
      </c>
      <c r="H21" s="7">
        <v>0</v>
      </c>
      <c r="I21" s="5">
        <v>1</v>
      </c>
      <c r="J21" s="6">
        <v>0</v>
      </c>
      <c r="K21" s="7" t="s">
        <v>215</v>
      </c>
      <c r="L21" s="5"/>
      <c r="M21" s="6"/>
      <c r="N21" s="7"/>
      <c r="O21" s="25"/>
      <c r="P21" s="26"/>
      <c r="Q21" s="27"/>
      <c r="R21" s="10">
        <v>3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西宮南</v>
      </c>
      <c r="B23" s="112"/>
      <c r="C23" s="28" t="s">
        <v>16</v>
      </c>
      <c r="D23" s="105" t="s">
        <v>88</v>
      </c>
      <c r="E23" s="117"/>
      <c r="F23" s="29">
        <v>4</v>
      </c>
      <c r="G23" s="105"/>
      <c r="H23" s="117"/>
      <c r="I23" s="105" t="s">
        <v>216</v>
      </c>
      <c r="J23" s="106"/>
      <c r="K23" s="118"/>
      <c r="L23" s="117"/>
      <c r="M23" s="105"/>
      <c r="N23" s="117"/>
      <c r="O23" s="105" t="s">
        <v>217</v>
      </c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/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80" t="str">
        <f>A21</f>
        <v>西宮東</v>
      </c>
      <c r="B26" s="81"/>
      <c r="C26" s="58" t="s">
        <v>16</v>
      </c>
      <c r="D26" s="72" t="s">
        <v>218</v>
      </c>
      <c r="E26" s="86"/>
      <c r="F26" s="59">
        <v>4</v>
      </c>
      <c r="G26" s="72"/>
      <c r="H26" s="86"/>
      <c r="I26" s="72" t="s">
        <v>219</v>
      </c>
      <c r="J26" s="73"/>
      <c r="K26" s="87"/>
      <c r="L26" s="86"/>
      <c r="M26" s="72"/>
      <c r="N26" s="86"/>
      <c r="O26" s="72" t="s">
        <v>220</v>
      </c>
      <c r="P26" s="86"/>
      <c r="Q26" s="72"/>
      <c r="R26" s="73"/>
    </row>
    <row r="27" spans="1:18" ht="16.5" customHeight="1">
      <c r="A27" s="82"/>
      <c r="B27" s="83"/>
      <c r="C27" s="60">
        <v>2</v>
      </c>
      <c r="D27" s="74"/>
      <c r="E27" s="75"/>
      <c r="F27" s="61">
        <v>5</v>
      </c>
      <c r="G27" s="74"/>
      <c r="H27" s="75"/>
      <c r="I27" s="74"/>
      <c r="J27" s="78"/>
      <c r="K27" s="79"/>
      <c r="L27" s="75"/>
      <c r="M27" s="74"/>
      <c r="N27" s="75"/>
      <c r="O27" s="74" t="s">
        <v>221</v>
      </c>
      <c r="P27" s="75"/>
      <c r="Q27" s="74"/>
      <c r="R27" s="78"/>
    </row>
    <row r="28" spans="1:18" ht="16.5" customHeight="1">
      <c r="A28" s="84"/>
      <c r="B28" s="85"/>
      <c r="C28" s="62">
        <v>3</v>
      </c>
      <c r="D28" s="70"/>
      <c r="E28" s="76"/>
      <c r="F28" s="63">
        <v>6</v>
      </c>
      <c r="G28" s="70"/>
      <c r="H28" s="76"/>
      <c r="I28" s="70"/>
      <c r="J28" s="71"/>
      <c r="K28" s="77"/>
      <c r="L28" s="76"/>
      <c r="M28" s="70"/>
      <c r="N28" s="76"/>
      <c r="O28" s="70" t="s">
        <v>219</v>
      </c>
      <c r="P28" s="76"/>
      <c r="Q28" s="70"/>
      <c r="R28" s="71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  <row r="30" ht="13.5">
      <c r="I30" s="47"/>
    </row>
  </sheetData>
  <sheetProtection selectLockedCells="1" selectUnlockedCells="1"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K3:L3"/>
    <mergeCell ref="M3:Q3"/>
  </mergeCells>
  <conditionalFormatting sqref="G7:H8">
    <cfRule type="cellIs" priority="39" dxfId="757" operator="greaterThan" stopIfTrue="1">
      <formula>0</formula>
    </cfRule>
  </conditionalFormatting>
  <conditionalFormatting sqref="F7:F8">
    <cfRule type="cellIs" priority="40" dxfId="757" operator="greaterThan" stopIfTrue="1">
      <formula>0</formula>
    </cfRule>
  </conditionalFormatting>
  <conditionalFormatting sqref="D7:E8">
    <cfRule type="cellIs" priority="41" dxfId="757" operator="greaterThan" stopIfTrue="1">
      <formula>0</formula>
    </cfRule>
  </conditionalFormatting>
  <conditionalFormatting sqref="C7:C8 I7:I8">
    <cfRule type="cellIs" priority="42" dxfId="757" operator="greaterThan" stopIfTrue="1">
      <formula>0</formula>
    </cfRule>
  </conditionalFormatting>
  <conditionalFormatting sqref="G7:H8">
    <cfRule type="cellIs" priority="43" dxfId="757" operator="greaterThan" stopIfTrue="1">
      <formula>0</formula>
    </cfRule>
  </conditionalFormatting>
  <conditionalFormatting sqref="F7:F8">
    <cfRule type="cellIs" priority="44" dxfId="757" operator="greaterThan" stopIfTrue="1">
      <formula>0</formula>
    </cfRule>
  </conditionalFormatting>
  <conditionalFormatting sqref="A7:B7">
    <cfRule type="expression" priority="79" dxfId="757" stopIfTrue="1">
      <formula>$R7&gt;$R8</formula>
    </cfRule>
  </conditionalFormatting>
  <conditionalFormatting sqref="A8:B8">
    <cfRule type="expression" priority="78" dxfId="757" stopIfTrue="1">
      <formula>$R7&lt;$R8</formula>
    </cfRule>
  </conditionalFormatting>
  <conditionalFormatting sqref="R7">
    <cfRule type="expression" priority="76" dxfId="757" stopIfTrue="1">
      <formula>$R7&gt;$R8</formula>
    </cfRule>
  </conditionalFormatting>
  <conditionalFormatting sqref="R8">
    <cfRule type="expression" priority="75" dxfId="757" stopIfTrue="1">
      <formula>$R8&gt;$R7</formula>
    </cfRule>
  </conditionalFormatting>
  <conditionalFormatting sqref="C7:C8 I7:I8">
    <cfRule type="cellIs" priority="71" dxfId="757" operator="greaterThan" stopIfTrue="1">
      <formula>0</formula>
    </cfRule>
  </conditionalFormatting>
  <conditionalFormatting sqref="D7:E8">
    <cfRule type="cellIs" priority="72" dxfId="757" operator="greaterThan" stopIfTrue="1">
      <formula>0</formula>
    </cfRule>
  </conditionalFormatting>
  <conditionalFormatting sqref="F7:F8">
    <cfRule type="cellIs" priority="73" dxfId="757" operator="greaterThan" stopIfTrue="1">
      <formula>0</formula>
    </cfRule>
  </conditionalFormatting>
  <conditionalFormatting sqref="G7:H8">
    <cfRule type="cellIs" priority="74" dxfId="757" operator="greaterThan" stopIfTrue="1">
      <formula>0</formula>
    </cfRule>
  </conditionalFormatting>
  <conditionalFormatting sqref="C7:C8 I7:I8">
    <cfRule type="cellIs" priority="70" dxfId="757" operator="greaterThan" stopIfTrue="1">
      <formula>0</formula>
    </cfRule>
  </conditionalFormatting>
  <conditionalFormatting sqref="D7:E8">
    <cfRule type="cellIs" priority="69" dxfId="757" operator="greaterThan" stopIfTrue="1">
      <formula>0</formula>
    </cfRule>
  </conditionalFormatting>
  <conditionalFormatting sqref="F7:F8">
    <cfRule type="cellIs" priority="68" dxfId="757" operator="greaterThan" stopIfTrue="1">
      <formula>0</formula>
    </cfRule>
  </conditionalFormatting>
  <conditionalFormatting sqref="G7:H8">
    <cfRule type="cellIs" priority="67" dxfId="757" operator="greaterThan" stopIfTrue="1">
      <formula>0</formula>
    </cfRule>
  </conditionalFormatting>
  <conditionalFormatting sqref="C7:C8 I7:I8">
    <cfRule type="cellIs" priority="66" dxfId="757" operator="greaterThan" stopIfTrue="1">
      <formula>0</formula>
    </cfRule>
  </conditionalFormatting>
  <conditionalFormatting sqref="D7:E8">
    <cfRule type="cellIs" priority="65" dxfId="757" operator="greaterThan" stopIfTrue="1">
      <formula>0</formula>
    </cfRule>
  </conditionalFormatting>
  <conditionalFormatting sqref="F7:F8">
    <cfRule type="cellIs" priority="64" dxfId="757" operator="greaterThan" stopIfTrue="1">
      <formula>0</formula>
    </cfRule>
  </conditionalFormatting>
  <conditionalFormatting sqref="G7:H8">
    <cfRule type="cellIs" priority="63" dxfId="757" operator="greaterThan" stopIfTrue="1">
      <formula>0</formula>
    </cfRule>
  </conditionalFormatting>
  <conditionalFormatting sqref="C7:C8 I7:I8">
    <cfRule type="cellIs" priority="62" dxfId="757" operator="greaterThan" stopIfTrue="1">
      <formula>0</formula>
    </cfRule>
  </conditionalFormatting>
  <conditionalFormatting sqref="D7:E8">
    <cfRule type="cellIs" priority="61" dxfId="757" operator="greaterThan" stopIfTrue="1">
      <formula>0</formula>
    </cfRule>
  </conditionalFormatting>
  <conditionalFormatting sqref="F7:F8">
    <cfRule type="cellIs" priority="60" dxfId="757" operator="greaterThan" stopIfTrue="1">
      <formula>0</formula>
    </cfRule>
  </conditionalFormatting>
  <conditionalFormatting sqref="G7:H8">
    <cfRule type="cellIs" priority="59" dxfId="757" operator="greaterThan" stopIfTrue="1">
      <formula>0</formula>
    </cfRule>
  </conditionalFormatting>
  <conditionalFormatting sqref="C7:C8 I7:I8">
    <cfRule type="cellIs" priority="58" dxfId="757" operator="greaterThan" stopIfTrue="1">
      <formula>0</formula>
    </cfRule>
  </conditionalFormatting>
  <conditionalFormatting sqref="D7:E8">
    <cfRule type="cellIs" priority="57" dxfId="757" operator="greaterThan" stopIfTrue="1">
      <formula>0</formula>
    </cfRule>
  </conditionalFormatting>
  <conditionalFormatting sqref="F7:F8">
    <cfRule type="cellIs" priority="56" dxfId="757" operator="greaterThan" stopIfTrue="1">
      <formula>0</formula>
    </cfRule>
  </conditionalFormatting>
  <conditionalFormatting sqref="G7:H8">
    <cfRule type="cellIs" priority="55" dxfId="757" operator="greaterThan" stopIfTrue="1">
      <formula>0</formula>
    </cfRule>
  </conditionalFormatting>
  <conditionalFormatting sqref="C7:C8 I7:I8">
    <cfRule type="cellIs" priority="54" dxfId="757" operator="greaterThan" stopIfTrue="1">
      <formula>0</formula>
    </cfRule>
  </conditionalFormatting>
  <conditionalFormatting sqref="D7:E8">
    <cfRule type="cellIs" priority="53" dxfId="757" operator="greaterThan" stopIfTrue="1">
      <formula>0</formula>
    </cfRule>
  </conditionalFormatting>
  <conditionalFormatting sqref="F7:F8">
    <cfRule type="cellIs" priority="52" dxfId="757" operator="greaterThan" stopIfTrue="1">
      <formula>0</formula>
    </cfRule>
  </conditionalFormatting>
  <conditionalFormatting sqref="G7:H8">
    <cfRule type="cellIs" priority="51" dxfId="757" operator="greaterThan" stopIfTrue="1">
      <formula>0</formula>
    </cfRule>
  </conditionalFormatting>
  <conditionalFormatting sqref="C7:C8 I7:I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C7:C8 I7:I8">
    <cfRule type="cellIs" priority="46" dxfId="757" operator="greaterThan" stopIfTrue="1">
      <formula>0</formula>
    </cfRule>
  </conditionalFormatting>
  <conditionalFormatting sqref="D7:E8">
    <cfRule type="cellIs" priority="45" dxfId="757" operator="greaterThan" stopIfTrue="1">
      <formula>0</formula>
    </cfRule>
  </conditionalFormatting>
  <conditionalFormatting sqref="C7:C8 I7:I8">
    <cfRule type="cellIs" priority="38" dxfId="757" operator="greaterThan" stopIfTrue="1">
      <formula>0</formula>
    </cfRule>
  </conditionalFormatting>
  <conditionalFormatting sqref="D7:E8">
    <cfRule type="cellIs" priority="37" dxfId="757" operator="greaterThan" stopIfTrue="1">
      <formula>0</formula>
    </cfRule>
  </conditionalFormatting>
  <conditionalFormatting sqref="F7:F8">
    <cfRule type="cellIs" priority="36" dxfId="757" operator="greaterThan" stopIfTrue="1">
      <formula>0</formula>
    </cfRule>
  </conditionalFormatting>
  <conditionalFormatting sqref="G7:H8">
    <cfRule type="cellIs" priority="35" dxfId="757" operator="greaterThan" stopIfTrue="1">
      <formula>0</formula>
    </cfRule>
  </conditionalFormatting>
  <conditionalFormatting sqref="C7:C8 I7:I8">
    <cfRule type="cellIs" priority="34" dxfId="757" operator="greaterThan" stopIfTrue="1">
      <formula>0</formula>
    </cfRule>
  </conditionalFormatting>
  <conditionalFormatting sqref="D7:E8">
    <cfRule type="cellIs" priority="33" dxfId="757" operator="greaterThan" stopIfTrue="1">
      <formula>0</formula>
    </cfRule>
  </conditionalFormatting>
  <conditionalFormatting sqref="F7:F8">
    <cfRule type="cellIs" priority="32" dxfId="757" operator="greaterThan" stopIfTrue="1">
      <formula>0</formula>
    </cfRule>
  </conditionalFormatting>
  <conditionalFormatting sqref="G7:H8">
    <cfRule type="cellIs" priority="31" dxfId="757" operator="greaterThan" stopIfTrue="1">
      <formula>0</formula>
    </cfRule>
  </conditionalFormatting>
  <conditionalFormatting sqref="J7:K8">
    <cfRule type="cellIs" priority="30" dxfId="757" operator="greaterThan" stopIfTrue="1">
      <formula>0</formula>
    </cfRule>
  </conditionalFormatting>
  <conditionalFormatting sqref="R20">
    <cfRule type="expression" priority="28" dxfId="757" stopIfTrue="1">
      <formula>$R20&gt;$R21</formula>
    </cfRule>
  </conditionalFormatting>
  <conditionalFormatting sqref="R21">
    <cfRule type="expression" priority="27" dxfId="757" stopIfTrue="1">
      <formula>$R21&gt;$R20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6:B26 A13:B13">
    <cfRule type="expression" priority="257" dxfId="757" stopIfTrue="1">
      <formula>$R7&lt;$R8</formula>
    </cfRule>
  </conditionalFormatting>
  <conditionalFormatting sqref="A28:B28 A15:B15">
    <cfRule type="expression" priority="258" dxfId="757" stopIfTrue="1">
      <formula>'7.13'!#REF!&lt;$R9</formula>
    </cfRule>
  </conditionalFormatting>
  <conditionalFormatting sqref="A27:B27 A14:B14">
    <cfRule type="expression" priority="259" dxfId="757" stopIfTrue="1">
      <formula>$R8&lt;'7.13'!#REF!</formula>
    </cfRule>
  </conditionalFormatting>
  <conditionalFormatting sqref="A23:B23 A10:B10">
    <cfRule type="expression" priority="260" dxfId="757" stopIfTrue="1">
      <formula>$R7&gt;$R8</formula>
    </cfRule>
  </conditionalFormatting>
  <conditionalFormatting sqref="A25:B25 A12:B12">
    <cfRule type="expression" priority="261" dxfId="757" stopIfTrue="1">
      <formula>'7.13'!#REF!&gt;$R9</formula>
    </cfRule>
  </conditionalFormatting>
  <conditionalFormatting sqref="A24:B24 A11:B11">
    <cfRule type="expression" priority="262" dxfId="757" stopIfTrue="1">
      <formula>$R8&gt;'7.13'!#REF!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O7:Q8 C7:K8 L7"/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9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15</v>
      </c>
      <c r="P1" s="39" t="s">
        <v>42</v>
      </c>
      <c r="Q1" s="42" t="s">
        <v>66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2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0.41250000000000003</v>
      </c>
      <c r="J4" s="99"/>
      <c r="K4" s="98" t="s">
        <v>47</v>
      </c>
      <c r="L4" s="98"/>
      <c r="M4" s="99">
        <v>0.4611111111111111</v>
      </c>
      <c r="N4" s="99"/>
      <c r="O4" s="98" t="s">
        <v>48</v>
      </c>
      <c r="P4" s="98"/>
      <c r="Q4" s="100">
        <f>SUM(M4-I4)</f>
        <v>0.04861111111111105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54" t="s">
        <v>23</v>
      </c>
      <c r="I6" s="55" t="s">
        <v>24</v>
      </c>
      <c r="J6" s="56" t="s">
        <v>25</v>
      </c>
      <c r="K6" s="21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222</v>
      </c>
      <c r="B7" s="96"/>
      <c r="C7" s="5">
        <v>0</v>
      </c>
      <c r="D7" s="6">
        <v>0</v>
      </c>
      <c r="E7" s="7">
        <v>0</v>
      </c>
      <c r="F7" s="5">
        <v>0</v>
      </c>
      <c r="G7" s="6">
        <v>0</v>
      </c>
      <c r="H7" s="7"/>
      <c r="I7" s="136" t="s">
        <v>38</v>
      </c>
      <c r="J7" s="137"/>
      <c r="K7" s="138"/>
      <c r="L7" s="25"/>
      <c r="M7" s="26"/>
      <c r="N7" s="27"/>
      <c r="O7" s="25"/>
      <c r="P7" s="26"/>
      <c r="Q7" s="27"/>
      <c r="R7" s="10">
        <f>SUM(C7:Q7)</f>
        <v>0</v>
      </c>
    </row>
    <row r="8" spans="1:18" ht="27.75" customHeight="1">
      <c r="A8" s="95" t="s">
        <v>223</v>
      </c>
      <c r="B8" s="96"/>
      <c r="C8" s="5">
        <v>1</v>
      </c>
      <c r="D8" s="6">
        <v>6</v>
      </c>
      <c r="E8" s="7">
        <v>0</v>
      </c>
      <c r="F8" s="5">
        <v>4</v>
      </c>
      <c r="G8" s="6" t="s">
        <v>61</v>
      </c>
      <c r="H8" s="7"/>
      <c r="I8" s="139"/>
      <c r="J8" s="140"/>
      <c r="K8" s="141"/>
      <c r="L8" s="25"/>
      <c r="M8" s="26"/>
      <c r="N8" s="27"/>
      <c r="O8" s="25"/>
      <c r="P8" s="26"/>
      <c r="Q8" s="27"/>
      <c r="R8" s="10">
        <f>SUM(C8:Q8)</f>
        <v>11</v>
      </c>
    </row>
    <row r="9" spans="1:18" ht="21" customHeight="1">
      <c r="A9" s="134" t="s">
        <v>20</v>
      </c>
      <c r="B9" s="135"/>
      <c r="C9" s="154" t="s">
        <v>4</v>
      </c>
      <c r="D9" s="154"/>
      <c r="E9" s="154"/>
      <c r="F9" s="154"/>
      <c r="G9" s="154"/>
      <c r="H9" s="154"/>
      <c r="I9" s="155" t="s">
        <v>5</v>
      </c>
      <c r="J9" s="155"/>
      <c r="K9" s="154" t="s">
        <v>6</v>
      </c>
      <c r="L9" s="154"/>
      <c r="M9" s="156" t="s">
        <v>7</v>
      </c>
      <c r="N9" s="156"/>
      <c r="O9" s="155" t="s">
        <v>8</v>
      </c>
      <c r="P9" s="155"/>
      <c r="Q9" s="155"/>
      <c r="R9" s="155"/>
    </row>
    <row r="10" spans="1:18" ht="16.5" customHeight="1">
      <c r="A10" s="111" t="str">
        <f>A7</f>
        <v>淳心学院</v>
      </c>
      <c r="B10" s="149"/>
      <c r="C10" s="28" t="s">
        <v>16</v>
      </c>
      <c r="D10" s="144" t="s">
        <v>224</v>
      </c>
      <c r="E10" s="144"/>
      <c r="F10" s="29">
        <v>4</v>
      </c>
      <c r="G10" s="144"/>
      <c r="H10" s="144"/>
      <c r="I10" s="145" t="s">
        <v>225</v>
      </c>
      <c r="J10" s="145"/>
      <c r="K10" s="152"/>
      <c r="L10" s="152"/>
      <c r="M10" s="144"/>
      <c r="N10" s="144"/>
      <c r="O10" s="144"/>
      <c r="P10" s="144"/>
      <c r="Q10" s="145"/>
      <c r="R10" s="145"/>
    </row>
    <row r="11" spans="1:18" ht="16.5" customHeight="1">
      <c r="A11" s="113"/>
      <c r="B11" s="150"/>
      <c r="C11" s="30">
        <v>2</v>
      </c>
      <c r="D11" s="146"/>
      <c r="E11" s="146"/>
      <c r="F11" s="31">
        <v>5</v>
      </c>
      <c r="G11" s="146"/>
      <c r="H11" s="146"/>
      <c r="I11" s="147"/>
      <c r="J11" s="147"/>
      <c r="K11" s="148"/>
      <c r="L11" s="148"/>
      <c r="M11" s="146"/>
      <c r="N11" s="146"/>
      <c r="O11" s="146"/>
      <c r="P11" s="146"/>
      <c r="Q11" s="147"/>
      <c r="R11" s="147"/>
    </row>
    <row r="12" spans="1:18" ht="16.5" customHeight="1">
      <c r="A12" s="115"/>
      <c r="B12" s="151"/>
      <c r="C12" s="32">
        <v>3</v>
      </c>
      <c r="D12" s="142"/>
      <c r="E12" s="142"/>
      <c r="F12" s="33">
        <v>6</v>
      </c>
      <c r="G12" s="142"/>
      <c r="H12" s="142"/>
      <c r="I12" s="143"/>
      <c r="J12" s="143"/>
      <c r="K12" s="153"/>
      <c r="L12" s="153"/>
      <c r="M12" s="142"/>
      <c r="N12" s="142"/>
      <c r="O12" s="142"/>
      <c r="P12" s="142"/>
      <c r="Q12" s="143"/>
      <c r="R12" s="143"/>
    </row>
    <row r="13" spans="1:18" ht="16.5" customHeight="1">
      <c r="A13" s="80" t="str">
        <f>A8</f>
        <v>神戸高塚</v>
      </c>
      <c r="B13" s="81"/>
      <c r="C13" s="58" t="s">
        <v>16</v>
      </c>
      <c r="D13" s="72" t="s">
        <v>226</v>
      </c>
      <c r="E13" s="86"/>
      <c r="F13" s="59">
        <v>4</v>
      </c>
      <c r="G13" s="72"/>
      <c r="H13" s="86"/>
      <c r="I13" s="72" t="s">
        <v>227</v>
      </c>
      <c r="J13" s="73"/>
      <c r="K13" s="87"/>
      <c r="L13" s="86"/>
      <c r="M13" s="72" t="s">
        <v>228</v>
      </c>
      <c r="N13" s="86"/>
      <c r="O13" s="72" t="s">
        <v>229</v>
      </c>
      <c r="P13" s="86"/>
      <c r="Q13" s="72"/>
      <c r="R13" s="73"/>
    </row>
    <row r="14" spans="1:18" ht="16.5" customHeight="1">
      <c r="A14" s="82"/>
      <c r="B14" s="83"/>
      <c r="C14" s="60">
        <v>2</v>
      </c>
      <c r="D14" s="74" t="s">
        <v>67</v>
      </c>
      <c r="E14" s="75"/>
      <c r="F14" s="61">
        <v>5</v>
      </c>
      <c r="G14" s="74"/>
      <c r="H14" s="75"/>
      <c r="I14" s="74"/>
      <c r="J14" s="78"/>
      <c r="K14" s="79"/>
      <c r="L14" s="75"/>
      <c r="M14" s="74"/>
      <c r="N14" s="75"/>
      <c r="O14" s="74" t="s">
        <v>230</v>
      </c>
      <c r="P14" s="75"/>
      <c r="Q14" s="74"/>
      <c r="R14" s="78"/>
    </row>
    <row r="15" spans="1:18" ht="16.5" customHeight="1">
      <c r="A15" s="84"/>
      <c r="B15" s="85"/>
      <c r="C15" s="62">
        <v>3</v>
      </c>
      <c r="D15" s="70" t="s">
        <v>231</v>
      </c>
      <c r="E15" s="76"/>
      <c r="F15" s="63">
        <v>6</v>
      </c>
      <c r="G15" s="70"/>
      <c r="H15" s="76"/>
      <c r="I15" s="70"/>
      <c r="J15" s="71"/>
      <c r="K15" s="77"/>
      <c r="L15" s="76"/>
      <c r="M15" s="70"/>
      <c r="N15" s="76"/>
      <c r="O15" s="70"/>
      <c r="P15" s="76"/>
      <c r="Q15" s="70"/>
      <c r="R15" s="71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2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0.5208333333333334</v>
      </c>
      <c r="J17" s="99"/>
      <c r="K17" s="98" t="s">
        <v>47</v>
      </c>
      <c r="L17" s="98"/>
      <c r="M17" s="99">
        <v>0.5854166666666667</v>
      </c>
      <c r="N17" s="99"/>
      <c r="O17" s="98" t="s">
        <v>48</v>
      </c>
      <c r="P17" s="98"/>
      <c r="Q17" s="100">
        <f>SUM(M17-I17)</f>
        <v>0.06458333333333333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239</v>
      </c>
      <c r="B20" s="96"/>
      <c r="C20" s="5">
        <v>0</v>
      </c>
      <c r="D20" s="6">
        <v>0</v>
      </c>
      <c r="E20" s="7">
        <v>0</v>
      </c>
      <c r="F20" s="5">
        <v>0</v>
      </c>
      <c r="G20" s="6">
        <v>0</v>
      </c>
      <c r="H20" s="7">
        <v>0</v>
      </c>
      <c r="I20" s="5">
        <v>0</v>
      </c>
      <c r="J20" s="6">
        <v>0</v>
      </c>
      <c r="K20" s="7">
        <v>0</v>
      </c>
      <c r="L20" s="5"/>
      <c r="M20" s="6"/>
      <c r="N20" s="7"/>
      <c r="O20" s="25"/>
      <c r="P20" s="26"/>
      <c r="Q20" s="27"/>
      <c r="R20" s="10">
        <f>SUM(C20:Q20)</f>
        <v>0</v>
      </c>
    </row>
    <row r="21" spans="1:18" ht="27.75" customHeight="1">
      <c r="A21" s="95" t="s">
        <v>232</v>
      </c>
      <c r="B21" s="96"/>
      <c r="C21" s="5">
        <v>1</v>
      </c>
      <c r="D21" s="6">
        <v>0</v>
      </c>
      <c r="E21" s="7">
        <v>0</v>
      </c>
      <c r="F21" s="5">
        <v>1</v>
      </c>
      <c r="G21" s="6">
        <v>0</v>
      </c>
      <c r="H21" s="7">
        <v>0</v>
      </c>
      <c r="I21" s="5">
        <v>0</v>
      </c>
      <c r="J21" s="6">
        <v>0</v>
      </c>
      <c r="K21" s="7" t="s">
        <v>61</v>
      </c>
      <c r="L21" s="5"/>
      <c r="M21" s="6"/>
      <c r="N21" s="7"/>
      <c r="O21" s="25"/>
      <c r="P21" s="26"/>
      <c r="Q21" s="27"/>
      <c r="R21" s="10">
        <f>SUM(C21:Q21)</f>
        <v>2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香　　寺</v>
      </c>
      <c r="B23" s="112"/>
      <c r="C23" s="28" t="s">
        <v>16</v>
      </c>
      <c r="D23" s="105" t="s">
        <v>233</v>
      </c>
      <c r="E23" s="117"/>
      <c r="F23" s="29">
        <v>4</v>
      </c>
      <c r="G23" s="105"/>
      <c r="H23" s="117"/>
      <c r="I23" s="105" t="s">
        <v>234</v>
      </c>
      <c r="J23" s="106"/>
      <c r="K23" s="118"/>
      <c r="L23" s="117"/>
      <c r="M23" s="105"/>
      <c r="N23" s="117"/>
      <c r="O23" s="105"/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 t="s">
        <v>235</v>
      </c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80" t="str">
        <f>A21</f>
        <v>神戸村野工</v>
      </c>
      <c r="B26" s="81"/>
      <c r="C26" s="58" t="s">
        <v>238</v>
      </c>
      <c r="D26" s="72" t="s">
        <v>236</v>
      </c>
      <c r="E26" s="86"/>
      <c r="F26" s="59">
        <v>4</v>
      </c>
      <c r="G26" s="72"/>
      <c r="H26" s="86"/>
      <c r="I26" s="72" t="s">
        <v>237</v>
      </c>
      <c r="J26" s="73"/>
      <c r="K26" s="87"/>
      <c r="L26" s="86"/>
      <c r="M26" s="72"/>
      <c r="N26" s="86"/>
      <c r="O26" s="72" t="s">
        <v>82</v>
      </c>
      <c r="P26" s="86"/>
      <c r="Q26" s="72"/>
      <c r="R26" s="73"/>
    </row>
    <row r="27" spans="1:18" ht="16.5" customHeight="1">
      <c r="A27" s="82"/>
      <c r="B27" s="83"/>
      <c r="C27" s="60">
        <v>2</v>
      </c>
      <c r="D27" s="74"/>
      <c r="E27" s="75"/>
      <c r="F27" s="61">
        <v>5</v>
      </c>
      <c r="G27" s="74"/>
      <c r="H27" s="75"/>
      <c r="I27" s="74"/>
      <c r="J27" s="78"/>
      <c r="K27" s="79"/>
      <c r="L27" s="75"/>
      <c r="M27" s="74"/>
      <c r="N27" s="75"/>
      <c r="O27" s="74"/>
      <c r="P27" s="75"/>
      <c r="Q27" s="74"/>
      <c r="R27" s="78"/>
    </row>
    <row r="28" spans="1:18" ht="16.5" customHeight="1">
      <c r="A28" s="84"/>
      <c r="B28" s="85"/>
      <c r="C28" s="62">
        <v>3</v>
      </c>
      <c r="D28" s="70"/>
      <c r="E28" s="76"/>
      <c r="F28" s="63">
        <v>6</v>
      </c>
      <c r="G28" s="70"/>
      <c r="H28" s="76"/>
      <c r="I28" s="70"/>
      <c r="J28" s="71"/>
      <c r="K28" s="77"/>
      <c r="L28" s="76"/>
      <c r="M28" s="70"/>
      <c r="N28" s="76"/>
      <c r="O28" s="70"/>
      <c r="P28" s="76"/>
      <c r="Q28" s="70"/>
      <c r="R28" s="71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I7:K8"/>
  </mergeCells>
  <conditionalFormatting sqref="G7:H8">
    <cfRule type="cellIs" priority="39" dxfId="757" operator="greaterThan" stopIfTrue="1">
      <formula>0</formula>
    </cfRule>
  </conditionalFormatting>
  <conditionalFormatting sqref="F7:F8">
    <cfRule type="cellIs" priority="40" dxfId="757" operator="greaterThan" stopIfTrue="1">
      <formula>0</formula>
    </cfRule>
  </conditionalFormatting>
  <conditionalFormatting sqref="D7:E8">
    <cfRule type="cellIs" priority="41" dxfId="757" operator="greaterThan" stopIfTrue="1">
      <formula>0</formula>
    </cfRule>
  </conditionalFormatting>
  <conditionalFormatting sqref="C7:C8">
    <cfRule type="cellIs" priority="42" dxfId="757" operator="greaterThan" stopIfTrue="1">
      <formula>0</formula>
    </cfRule>
  </conditionalFormatting>
  <conditionalFormatting sqref="G7:H8">
    <cfRule type="cellIs" priority="43" dxfId="757" operator="greaterThan" stopIfTrue="1">
      <formula>0</formula>
    </cfRule>
  </conditionalFormatting>
  <conditionalFormatting sqref="F7:F8">
    <cfRule type="cellIs" priority="44" dxfId="757" operator="greaterThan" stopIfTrue="1">
      <formula>0</formula>
    </cfRule>
  </conditionalFormatting>
  <conditionalFormatting sqref="A7:B7">
    <cfRule type="expression" priority="79" dxfId="757" stopIfTrue="1">
      <formula>$R7&gt;$R8</formula>
    </cfRule>
  </conditionalFormatting>
  <conditionalFormatting sqref="A8:B8">
    <cfRule type="expression" priority="78" dxfId="757" stopIfTrue="1">
      <formula>$R7&lt;$R8</formula>
    </cfRule>
  </conditionalFormatting>
  <conditionalFormatting sqref="R7">
    <cfRule type="expression" priority="76" dxfId="757" stopIfTrue="1">
      <formula>$R7&gt;$R8</formula>
    </cfRule>
  </conditionalFormatting>
  <conditionalFormatting sqref="R8">
    <cfRule type="expression" priority="75" dxfId="757" stopIfTrue="1">
      <formula>$R8&gt;$R7</formula>
    </cfRule>
  </conditionalFormatting>
  <conditionalFormatting sqref="C7:C8">
    <cfRule type="cellIs" priority="71" dxfId="757" operator="greaterThan" stopIfTrue="1">
      <formula>0</formula>
    </cfRule>
  </conditionalFormatting>
  <conditionalFormatting sqref="D7:E8">
    <cfRule type="cellIs" priority="72" dxfId="757" operator="greaterThan" stopIfTrue="1">
      <formula>0</formula>
    </cfRule>
  </conditionalFormatting>
  <conditionalFormatting sqref="F7:F8">
    <cfRule type="cellIs" priority="73" dxfId="757" operator="greaterThan" stopIfTrue="1">
      <formula>0</formula>
    </cfRule>
  </conditionalFormatting>
  <conditionalFormatting sqref="G7:H8">
    <cfRule type="cellIs" priority="74" dxfId="757" operator="greaterThan" stopIfTrue="1">
      <formula>0</formula>
    </cfRule>
  </conditionalFormatting>
  <conditionalFormatting sqref="C7:C8">
    <cfRule type="cellIs" priority="70" dxfId="757" operator="greaterThan" stopIfTrue="1">
      <formula>0</formula>
    </cfRule>
  </conditionalFormatting>
  <conditionalFormatting sqref="D7:E8">
    <cfRule type="cellIs" priority="69" dxfId="757" operator="greaterThan" stopIfTrue="1">
      <formula>0</formula>
    </cfRule>
  </conditionalFormatting>
  <conditionalFormatting sqref="F7:F8">
    <cfRule type="cellIs" priority="68" dxfId="757" operator="greaterThan" stopIfTrue="1">
      <formula>0</formula>
    </cfRule>
  </conditionalFormatting>
  <conditionalFormatting sqref="G7:H8">
    <cfRule type="cellIs" priority="67" dxfId="757" operator="greaterThan" stopIfTrue="1">
      <formula>0</formula>
    </cfRule>
  </conditionalFormatting>
  <conditionalFormatting sqref="C7:C8">
    <cfRule type="cellIs" priority="66" dxfId="757" operator="greaterThan" stopIfTrue="1">
      <formula>0</formula>
    </cfRule>
  </conditionalFormatting>
  <conditionalFormatting sqref="D7:E8">
    <cfRule type="cellIs" priority="65" dxfId="757" operator="greaterThan" stopIfTrue="1">
      <formula>0</formula>
    </cfRule>
  </conditionalFormatting>
  <conditionalFormatting sqref="F7:F8">
    <cfRule type="cellIs" priority="64" dxfId="757" operator="greaterThan" stopIfTrue="1">
      <formula>0</formula>
    </cfRule>
  </conditionalFormatting>
  <conditionalFormatting sqref="G7:H8">
    <cfRule type="cellIs" priority="63" dxfId="757" operator="greaterThan" stopIfTrue="1">
      <formula>0</formula>
    </cfRule>
  </conditionalFormatting>
  <conditionalFormatting sqref="C7:C8">
    <cfRule type="cellIs" priority="62" dxfId="757" operator="greaterThan" stopIfTrue="1">
      <formula>0</formula>
    </cfRule>
  </conditionalFormatting>
  <conditionalFormatting sqref="D7:E8">
    <cfRule type="cellIs" priority="61" dxfId="757" operator="greaterThan" stopIfTrue="1">
      <formula>0</formula>
    </cfRule>
  </conditionalFormatting>
  <conditionalFormatting sqref="F7:F8">
    <cfRule type="cellIs" priority="60" dxfId="757" operator="greaterThan" stopIfTrue="1">
      <formula>0</formula>
    </cfRule>
  </conditionalFormatting>
  <conditionalFormatting sqref="G7:H8">
    <cfRule type="cellIs" priority="59" dxfId="757" operator="greaterThan" stopIfTrue="1">
      <formula>0</formula>
    </cfRule>
  </conditionalFormatting>
  <conditionalFormatting sqref="C7:C8">
    <cfRule type="cellIs" priority="58" dxfId="757" operator="greaterThan" stopIfTrue="1">
      <formula>0</formula>
    </cfRule>
  </conditionalFormatting>
  <conditionalFormatting sqref="D7:E8">
    <cfRule type="cellIs" priority="57" dxfId="757" operator="greaterThan" stopIfTrue="1">
      <formula>0</formula>
    </cfRule>
  </conditionalFormatting>
  <conditionalFormatting sqref="F7:F8">
    <cfRule type="cellIs" priority="56" dxfId="757" operator="greaterThan" stopIfTrue="1">
      <formula>0</formula>
    </cfRule>
  </conditionalFormatting>
  <conditionalFormatting sqref="G7:H8">
    <cfRule type="cellIs" priority="55" dxfId="757" operator="greaterThan" stopIfTrue="1">
      <formula>0</formula>
    </cfRule>
  </conditionalFormatting>
  <conditionalFormatting sqref="C7:C8">
    <cfRule type="cellIs" priority="54" dxfId="757" operator="greaterThan" stopIfTrue="1">
      <formula>0</formula>
    </cfRule>
  </conditionalFormatting>
  <conditionalFormatting sqref="D7:E8">
    <cfRule type="cellIs" priority="53" dxfId="757" operator="greaterThan" stopIfTrue="1">
      <formula>0</formula>
    </cfRule>
  </conditionalFormatting>
  <conditionalFormatting sqref="F7:F8">
    <cfRule type="cellIs" priority="52" dxfId="757" operator="greaterThan" stopIfTrue="1">
      <formula>0</formula>
    </cfRule>
  </conditionalFormatting>
  <conditionalFormatting sqref="G7:H8">
    <cfRule type="cellIs" priority="51" dxfId="757" operator="greaterThan" stopIfTrue="1">
      <formula>0</formula>
    </cfRule>
  </conditionalFormatting>
  <conditionalFormatting sqref="C7:C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C7:C8">
    <cfRule type="cellIs" priority="46" dxfId="757" operator="greaterThan" stopIfTrue="1">
      <formula>0</formula>
    </cfRule>
  </conditionalFormatting>
  <conditionalFormatting sqref="D7:E8">
    <cfRule type="cellIs" priority="45" dxfId="757" operator="greaterThan" stopIfTrue="1">
      <formula>0</formula>
    </cfRule>
  </conditionalFormatting>
  <conditionalFormatting sqref="C7:C8">
    <cfRule type="cellIs" priority="38" dxfId="757" operator="greaterThan" stopIfTrue="1">
      <formula>0</formula>
    </cfRule>
  </conditionalFormatting>
  <conditionalFormatting sqref="D7:E8">
    <cfRule type="cellIs" priority="37" dxfId="757" operator="greaterThan" stopIfTrue="1">
      <formula>0</formula>
    </cfRule>
  </conditionalFormatting>
  <conditionalFormatting sqref="F7:F8">
    <cfRule type="cellIs" priority="36" dxfId="757" operator="greaterThan" stopIfTrue="1">
      <formula>0</formula>
    </cfRule>
  </conditionalFormatting>
  <conditionalFormatting sqref="G7:H8">
    <cfRule type="cellIs" priority="35" dxfId="757" operator="greaterThan" stopIfTrue="1">
      <formula>0</formula>
    </cfRule>
  </conditionalFormatting>
  <conditionalFormatting sqref="C7:C8">
    <cfRule type="cellIs" priority="34" dxfId="757" operator="greaterThan" stopIfTrue="1">
      <formula>0</formula>
    </cfRule>
  </conditionalFormatting>
  <conditionalFormatting sqref="D7:E8">
    <cfRule type="cellIs" priority="33" dxfId="757" operator="greaterThan" stopIfTrue="1">
      <formula>0</formula>
    </cfRule>
  </conditionalFormatting>
  <conditionalFormatting sqref="F7:F8">
    <cfRule type="cellIs" priority="32" dxfId="757" operator="greaterThan" stopIfTrue="1">
      <formula>0</formula>
    </cfRule>
  </conditionalFormatting>
  <conditionalFormatting sqref="G7:H8">
    <cfRule type="cellIs" priority="31" dxfId="757" operator="greaterThan" stopIfTrue="1">
      <formula>0</formula>
    </cfRule>
  </conditionalFormatting>
  <conditionalFormatting sqref="R20">
    <cfRule type="expression" priority="28" dxfId="757" stopIfTrue="1">
      <formula>$R20&gt;$R21</formula>
    </cfRule>
  </conditionalFormatting>
  <conditionalFormatting sqref="R21">
    <cfRule type="expression" priority="27" dxfId="757" stopIfTrue="1">
      <formula>$R21&gt;$R20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6:B26 A13:B13">
    <cfRule type="expression" priority="263" dxfId="757" stopIfTrue="1">
      <formula>$R7&lt;$R8</formula>
    </cfRule>
  </conditionalFormatting>
  <conditionalFormatting sqref="A28:B28 A15:B15">
    <cfRule type="expression" priority="264" dxfId="757" stopIfTrue="1">
      <formula>'7.15'!#REF!&lt;$R9</formula>
    </cfRule>
  </conditionalFormatting>
  <conditionalFormatting sqref="A27:B27 A14:B14">
    <cfRule type="expression" priority="265" dxfId="757" stopIfTrue="1">
      <formula>$R8&lt;'7.15'!#REF!</formula>
    </cfRule>
  </conditionalFormatting>
  <conditionalFormatting sqref="A23:B23 A10:B10">
    <cfRule type="expression" priority="266" dxfId="757" stopIfTrue="1">
      <formula>$R7&gt;$R8</formula>
    </cfRule>
  </conditionalFormatting>
  <conditionalFormatting sqref="A25:B25 A12:B12">
    <cfRule type="expression" priority="267" dxfId="757" stopIfTrue="1">
      <formula>'7.15'!#REF!&gt;$R9</formula>
    </cfRule>
  </conditionalFormatting>
  <conditionalFormatting sqref="A24:B24 A11:B11">
    <cfRule type="expression" priority="268" dxfId="757" stopIfTrue="1">
      <formula>$R8&gt;'7.15'!#REF!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G8 H7"/>
    <dataValidation allowBlank="1" showErrorMessage="1" sqref="I7:K8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W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10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16</v>
      </c>
      <c r="P1" s="39" t="s">
        <v>42</v>
      </c>
      <c r="Q1" s="42" t="s">
        <v>118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2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0.4145833333333333</v>
      </c>
      <c r="J4" s="99"/>
      <c r="K4" s="98" t="s">
        <v>47</v>
      </c>
      <c r="L4" s="98"/>
      <c r="M4" s="99">
        <v>0.5166666666666667</v>
      </c>
      <c r="N4" s="99"/>
      <c r="O4" s="98" t="s">
        <v>48</v>
      </c>
      <c r="P4" s="98"/>
      <c r="Q4" s="100">
        <f>SUM(M4-I4)</f>
        <v>0.10208333333333341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18" t="s">
        <v>49</v>
      </c>
      <c r="M6" s="56" t="s">
        <v>50</v>
      </c>
      <c r="N6" s="54" t="s">
        <v>51</v>
      </c>
      <c r="O6" s="55" t="s">
        <v>52</v>
      </c>
      <c r="P6" s="56" t="s">
        <v>53</v>
      </c>
      <c r="Q6" s="54" t="s">
        <v>54</v>
      </c>
      <c r="R6" s="57" t="s">
        <v>11</v>
      </c>
    </row>
    <row r="7" spans="1:18" ht="27.75" customHeight="1">
      <c r="A7" s="95" t="s">
        <v>140</v>
      </c>
      <c r="B7" s="96"/>
      <c r="C7" s="5">
        <v>0</v>
      </c>
      <c r="D7" s="6">
        <v>0</v>
      </c>
      <c r="E7" s="7">
        <v>0</v>
      </c>
      <c r="F7" s="5">
        <v>0</v>
      </c>
      <c r="G7" s="6">
        <v>2</v>
      </c>
      <c r="H7" s="7">
        <v>0</v>
      </c>
      <c r="I7" s="5">
        <v>0</v>
      </c>
      <c r="J7" s="6">
        <v>0</v>
      </c>
      <c r="K7" s="7">
        <v>3</v>
      </c>
      <c r="L7" s="5">
        <v>2</v>
      </c>
      <c r="M7" s="8"/>
      <c r="N7" s="9"/>
      <c r="O7" s="136" t="s">
        <v>141</v>
      </c>
      <c r="P7" s="137"/>
      <c r="Q7" s="138"/>
      <c r="R7" s="10">
        <f>SUM(C7:Q7)</f>
        <v>7</v>
      </c>
    </row>
    <row r="8" spans="1:18" ht="27.75" customHeight="1">
      <c r="A8" s="95" t="s">
        <v>142</v>
      </c>
      <c r="B8" s="96"/>
      <c r="C8" s="5">
        <v>2</v>
      </c>
      <c r="D8" s="6">
        <v>1</v>
      </c>
      <c r="E8" s="7">
        <v>2</v>
      </c>
      <c r="F8" s="5">
        <v>0</v>
      </c>
      <c r="G8" s="6">
        <v>0</v>
      </c>
      <c r="H8" s="7">
        <v>0</v>
      </c>
      <c r="I8" s="5">
        <v>0</v>
      </c>
      <c r="J8" s="6">
        <v>0</v>
      </c>
      <c r="K8" s="7">
        <v>0</v>
      </c>
      <c r="L8" s="5">
        <v>0</v>
      </c>
      <c r="M8" s="8"/>
      <c r="N8" s="9"/>
      <c r="O8" s="139"/>
      <c r="P8" s="140"/>
      <c r="Q8" s="141"/>
      <c r="R8" s="10">
        <f>SUM(C8:Q8)</f>
        <v>5</v>
      </c>
    </row>
    <row r="9" spans="1:18" ht="21" customHeight="1">
      <c r="A9" s="88" t="s">
        <v>20</v>
      </c>
      <c r="B9" s="89"/>
      <c r="C9" s="90" t="s">
        <v>4</v>
      </c>
      <c r="D9" s="91"/>
      <c r="E9" s="91"/>
      <c r="F9" s="91"/>
      <c r="G9" s="91"/>
      <c r="H9" s="92"/>
      <c r="I9" s="93" t="s">
        <v>5</v>
      </c>
      <c r="J9" s="94"/>
      <c r="K9" s="90" t="s">
        <v>6</v>
      </c>
      <c r="L9" s="92"/>
      <c r="M9" s="93" t="s">
        <v>7</v>
      </c>
      <c r="N9" s="92"/>
      <c r="O9" s="93" t="s">
        <v>8</v>
      </c>
      <c r="P9" s="91"/>
      <c r="Q9" s="91"/>
      <c r="R9" s="94"/>
    </row>
    <row r="10" spans="1:18" ht="16.5" customHeight="1">
      <c r="A10" s="80" t="str">
        <f>A7</f>
        <v>明石清水</v>
      </c>
      <c r="B10" s="81"/>
      <c r="C10" s="58" t="s">
        <v>16</v>
      </c>
      <c r="D10" s="72" t="s">
        <v>143</v>
      </c>
      <c r="E10" s="86"/>
      <c r="F10" s="59">
        <v>4</v>
      </c>
      <c r="G10" s="72"/>
      <c r="H10" s="86"/>
      <c r="I10" s="72" t="s">
        <v>65</v>
      </c>
      <c r="J10" s="73"/>
      <c r="K10" s="87"/>
      <c r="L10" s="86"/>
      <c r="M10" s="72"/>
      <c r="N10" s="86"/>
      <c r="O10" s="72"/>
      <c r="P10" s="86"/>
      <c r="Q10" s="72"/>
      <c r="R10" s="73"/>
    </row>
    <row r="11" spans="1:23" ht="16.5" customHeight="1">
      <c r="A11" s="82"/>
      <c r="B11" s="83"/>
      <c r="C11" s="60">
        <v>2</v>
      </c>
      <c r="D11" s="74"/>
      <c r="E11" s="75"/>
      <c r="F11" s="61">
        <v>5</v>
      </c>
      <c r="G11" s="74"/>
      <c r="H11" s="75"/>
      <c r="I11" s="74"/>
      <c r="J11" s="78"/>
      <c r="K11" s="79"/>
      <c r="L11" s="75"/>
      <c r="M11" s="74"/>
      <c r="N11" s="75"/>
      <c r="O11" s="74"/>
      <c r="P11" s="75"/>
      <c r="Q11" s="74"/>
      <c r="R11" s="78"/>
      <c r="W11" s="67"/>
    </row>
    <row r="12" spans="1:18" ht="16.5" customHeight="1">
      <c r="A12" s="84"/>
      <c r="B12" s="85"/>
      <c r="C12" s="62">
        <v>3</v>
      </c>
      <c r="D12" s="70"/>
      <c r="E12" s="76"/>
      <c r="F12" s="63">
        <v>6</v>
      </c>
      <c r="G12" s="70"/>
      <c r="H12" s="76"/>
      <c r="I12" s="70"/>
      <c r="J12" s="71"/>
      <c r="K12" s="77"/>
      <c r="L12" s="76"/>
      <c r="M12" s="70"/>
      <c r="N12" s="76"/>
      <c r="O12" s="70"/>
      <c r="P12" s="76"/>
      <c r="Q12" s="70"/>
      <c r="R12" s="71"/>
    </row>
    <row r="13" spans="1:18" ht="16.5" customHeight="1">
      <c r="A13" s="80" t="str">
        <f>A8</f>
        <v>宝塚西</v>
      </c>
      <c r="B13" s="81"/>
      <c r="C13" s="58" t="s">
        <v>16</v>
      </c>
      <c r="D13" s="72" t="s">
        <v>144</v>
      </c>
      <c r="E13" s="86"/>
      <c r="F13" s="59">
        <v>4</v>
      </c>
      <c r="G13" s="72"/>
      <c r="H13" s="86"/>
      <c r="I13" s="72" t="s">
        <v>59</v>
      </c>
      <c r="J13" s="73"/>
      <c r="K13" s="87"/>
      <c r="L13" s="86"/>
      <c r="M13" s="72"/>
      <c r="N13" s="86"/>
      <c r="O13" s="72" t="s">
        <v>59</v>
      </c>
      <c r="P13" s="86"/>
      <c r="Q13" s="72"/>
      <c r="R13" s="73"/>
    </row>
    <row r="14" spans="1:18" ht="16.5" customHeight="1">
      <c r="A14" s="82"/>
      <c r="B14" s="83"/>
      <c r="C14" s="60">
        <v>2</v>
      </c>
      <c r="D14" s="74" t="s">
        <v>145</v>
      </c>
      <c r="E14" s="75"/>
      <c r="F14" s="61">
        <v>5</v>
      </c>
      <c r="G14" s="74"/>
      <c r="H14" s="75"/>
      <c r="I14" s="74"/>
      <c r="J14" s="78"/>
      <c r="K14" s="79"/>
      <c r="L14" s="75"/>
      <c r="M14" s="74"/>
      <c r="N14" s="75"/>
      <c r="O14" s="74" t="s">
        <v>146</v>
      </c>
      <c r="P14" s="75"/>
      <c r="Q14" s="74"/>
      <c r="R14" s="78"/>
    </row>
    <row r="15" spans="1:18" ht="16.5" customHeight="1">
      <c r="A15" s="84"/>
      <c r="B15" s="85"/>
      <c r="C15" s="62">
        <v>3</v>
      </c>
      <c r="D15" s="70" t="s">
        <v>147</v>
      </c>
      <c r="E15" s="76"/>
      <c r="F15" s="63">
        <v>6</v>
      </c>
      <c r="G15" s="70"/>
      <c r="H15" s="76"/>
      <c r="I15" s="70"/>
      <c r="J15" s="71"/>
      <c r="K15" s="77"/>
      <c r="L15" s="76"/>
      <c r="M15" s="70"/>
      <c r="N15" s="76"/>
      <c r="O15" s="70" t="s">
        <v>148</v>
      </c>
      <c r="P15" s="76"/>
      <c r="Q15" s="70"/>
      <c r="R15" s="71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2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0.5499999999999999</v>
      </c>
      <c r="J17" s="99"/>
      <c r="K17" s="98" t="s">
        <v>47</v>
      </c>
      <c r="L17" s="98"/>
      <c r="M17" s="99">
        <v>0.6159722222222223</v>
      </c>
      <c r="N17" s="99"/>
      <c r="O17" s="98" t="s">
        <v>48</v>
      </c>
      <c r="P17" s="98"/>
      <c r="Q17" s="100">
        <f>SUM(M17-I17)</f>
        <v>0.06597222222222232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23" t="s">
        <v>25</v>
      </c>
      <c r="K19" s="21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149</v>
      </c>
      <c r="B20" s="96"/>
      <c r="C20" s="5">
        <v>5</v>
      </c>
      <c r="D20" s="6">
        <v>0</v>
      </c>
      <c r="E20" s="7">
        <v>0</v>
      </c>
      <c r="F20" s="5">
        <v>0</v>
      </c>
      <c r="G20" s="6">
        <v>3</v>
      </c>
      <c r="H20" s="7">
        <v>0</v>
      </c>
      <c r="I20" s="5">
        <v>1</v>
      </c>
      <c r="J20" s="36"/>
      <c r="K20" s="37"/>
      <c r="L20" s="136" t="s">
        <v>37</v>
      </c>
      <c r="M20" s="137"/>
      <c r="N20" s="138"/>
      <c r="O20" s="25"/>
      <c r="P20" s="26"/>
      <c r="Q20" s="27"/>
      <c r="R20" s="10">
        <f>SUM(C20:Q20)</f>
        <v>9</v>
      </c>
    </row>
    <row r="21" spans="1:18" ht="27.75" customHeight="1">
      <c r="A21" s="95" t="s">
        <v>157</v>
      </c>
      <c r="B21" s="96"/>
      <c r="C21" s="5">
        <v>0</v>
      </c>
      <c r="D21" s="6">
        <v>1</v>
      </c>
      <c r="E21" s="7">
        <v>0</v>
      </c>
      <c r="F21" s="5">
        <v>0</v>
      </c>
      <c r="G21" s="6">
        <v>0</v>
      </c>
      <c r="H21" s="7">
        <v>0</v>
      </c>
      <c r="I21" s="5">
        <v>0</v>
      </c>
      <c r="J21" s="36"/>
      <c r="K21" s="37"/>
      <c r="L21" s="139"/>
      <c r="M21" s="140"/>
      <c r="N21" s="141"/>
      <c r="O21" s="25"/>
      <c r="P21" s="26"/>
      <c r="Q21" s="27"/>
      <c r="R21" s="10">
        <f>SUM(C21:Q21)</f>
        <v>1</v>
      </c>
    </row>
    <row r="22" spans="1:18" ht="21" customHeight="1">
      <c r="A22" s="134" t="s">
        <v>20</v>
      </c>
      <c r="B22" s="135"/>
      <c r="C22" s="154" t="s">
        <v>4</v>
      </c>
      <c r="D22" s="154"/>
      <c r="E22" s="154"/>
      <c r="F22" s="154"/>
      <c r="G22" s="154"/>
      <c r="H22" s="154"/>
      <c r="I22" s="155" t="s">
        <v>5</v>
      </c>
      <c r="J22" s="155"/>
      <c r="K22" s="154" t="s">
        <v>6</v>
      </c>
      <c r="L22" s="154"/>
      <c r="M22" s="156" t="s">
        <v>7</v>
      </c>
      <c r="N22" s="156"/>
      <c r="O22" s="155" t="s">
        <v>8</v>
      </c>
      <c r="P22" s="155"/>
      <c r="Q22" s="155"/>
      <c r="R22" s="155"/>
    </row>
    <row r="23" spans="1:18" ht="16.5" customHeight="1">
      <c r="A23" s="111" t="str">
        <f>A20</f>
        <v>明石北</v>
      </c>
      <c r="B23" s="149"/>
      <c r="C23" s="28" t="s">
        <v>16</v>
      </c>
      <c r="D23" s="144" t="s">
        <v>151</v>
      </c>
      <c r="E23" s="144"/>
      <c r="F23" s="29">
        <v>4</v>
      </c>
      <c r="G23" s="144"/>
      <c r="H23" s="144"/>
      <c r="I23" s="145" t="s">
        <v>152</v>
      </c>
      <c r="J23" s="145"/>
      <c r="K23" s="152"/>
      <c r="L23" s="152"/>
      <c r="M23" s="144"/>
      <c r="N23" s="144"/>
      <c r="O23" s="144"/>
      <c r="P23" s="144"/>
      <c r="Q23" s="145"/>
      <c r="R23" s="145"/>
    </row>
    <row r="24" spans="1:18" ht="16.5" customHeight="1">
      <c r="A24" s="113"/>
      <c r="B24" s="150"/>
      <c r="C24" s="30">
        <v>2</v>
      </c>
      <c r="D24" s="146" t="s">
        <v>71</v>
      </c>
      <c r="E24" s="146"/>
      <c r="F24" s="31">
        <v>5</v>
      </c>
      <c r="G24" s="146"/>
      <c r="H24" s="146"/>
      <c r="I24" s="147"/>
      <c r="J24" s="147"/>
      <c r="K24" s="148"/>
      <c r="L24" s="148"/>
      <c r="M24" s="146"/>
      <c r="N24" s="146"/>
      <c r="O24" s="146"/>
      <c r="P24" s="146"/>
      <c r="Q24" s="147"/>
      <c r="R24" s="147"/>
    </row>
    <row r="25" spans="1:18" ht="16.5" customHeight="1">
      <c r="A25" s="115"/>
      <c r="B25" s="151"/>
      <c r="C25" s="32">
        <v>3</v>
      </c>
      <c r="D25" s="142"/>
      <c r="E25" s="142"/>
      <c r="F25" s="33">
        <v>6</v>
      </c>
      <c r="G25" s="142"/>
      <c r="H25" s="142"/>
      <c r="I25" s="143"/>
      <c r="J25" s="143"/>
      <c r="K25" s="153"/>
      <c r="L25" s="153"/>
      <c r="M25" s="142"/>
      <c r="N25" s="142"/>
      <c r="O25" s="142"/>
      <c r="P25" s="142"/>
      <c r="Q25" s="143"/>
      <c r="R25" s="143"/>
    </row>
    <row r="26" spans="1:18" ht="16.5" customHeight="1">
      <c r="A26" s="111" t="str">
        <f>A21</f>
        <v>福　崎</v>
      </c>
      <c r="B26" s="149"/>
      <c r="C26" s="28" t="s">
        <v>16</v>
      </c>
      <c r="D26" s="144" t="s">
        <v>153</v>
      </c>
      <c r="E26" s="144"/>
      <c r="F26" s="29">
        <v>4</v>
      </c>
      <c r="G26" s="144"/>
      <c r="H26" s="144"/>
      <c r="I26" s="145" t="s">
        <v>154</v>
      </c>
      <c r="J26" s="145"/>
      <c r="K26" s="152"/>
      <c r="L26" s="152"/>
      <c r="M26" s="144"/>
      <c r="N26" s="144"/>
      <c r="O26" s="144" t="s">
        <v>154</v>
      </c>
      <c r="P26" s="144"/>
      <c r="Q26" s="145"/>
      <c r="R26" s="145"/>
    </row>
    <row r="27" spans="1:18" ht="16.5" customHeight="1">
      <c r="A27" s="113"/>
      <c r="B27" s="150"/>
      <c r="C27" s="30">
        <v>2</v>
      </c>
      <c r="D27" s="146" t="s">
        <v>155</v>
      </c>
      <c r="E27" s="146"/>
      <c r="F27" s="31">
        <v>5</v>
      </c>
      <c r="G27" s="146"/>
      <c r="H27" s="146"/>
      <c r="I27" s="147"/>
      <c r="J27" s="147"/>
      <c r="K27" s="148"/>
      <c r="L27" s="148"/>
      <c r="M27" s="146"/>
      <c r="N27" s="146"/>
      <c r="O27" s="146"/>
      <c r="P27" s="146"/>
      <c r="Q27" s="147"/>
      <c r="R27" s="147"/>
    </row>
    <row r="28" spans="1:18" ht="16.5" customHeight="1">
      <c r="A28" s="115"/>
      <c r="B28" s="151"/>
      <c r="C28" s="32">
        <v>3</v>
      </c>
      <c r="D28" s="142" t="s">
        <v>156</v>
      </c>
      <c r="E28" s="142"/>
      <c r="F28" s="33">
        <v>6</v>
      </c>
      <c r="G28" s="142"/>
      <c r="H28" s="142"/>
      <c r="I28" s="143"/>
      <c r="J28" s="143"/>
      <c r="K28" s="153"/>
      <c r="L28" s="153"/>
      <c r="M28" s="142"/>
      <c r="N28" s="142"/>
      <c r="O28" s="142"/>
      <c r="P28" s="142"/>
      <c r="Q28" s="143"/>
      <c r="R28" s="143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 selectLockedCells="1" selectUnlockedCells="1"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O7:Q8"/>
    <mergeCell ref="L20:N21"/>
  </mergeCells>
  <conditionalFormatting sqref="R7">
    <cfRule type="expression" priority="109" dxfId="757" stopIfTrue="1">
      <formula>$R7&gt;$R8</formula>
    </cfRule>
  </conditionalFormatting>
  <conditionalFormatting sqref="R8">
    <cfRule type="expression" priority="110" dxfId="757" stopIfTrue="1">
      <formula>$R8&gt;$R7</formula>
    </cfRule>
  </conditionalFormatting>
  <conditionalFormatting sqref="G7:H8">
    <cfRule type="cellIs" priority="63" dxfId="757" operator="greaterThan" stopIfTrue="1">
      <formula>0</formula>
    </cfRule>
  </conditionalFormatting>
  <conditionalFormatting sqref="F7:F8">
    <cfRule type="cellIs" priority="64" dxfId="757" operator="greaterThan" stopIfTrue="1">
      <formula>0</formula>
    </cfRule>
  </conditionalFormatting>
  <conditionalFormatting sqref="D7:E8">
    <cfRule type="cellIs" priority="65" dxfId="757" operator="greaterThan" stopIfTrue="1">
      <formula>0</formula>
    </cfRule>
  </conditionalFormatting>
  <conditionalFormatting sqref="C7:C8">
    <cfRule type="cellIs" priority="71" dxfId="757" operator="greaterThan" stopIfTrue="1">
      <formula>0</formula>
    </cfRule>
  </conditionalFormatting>
  <conditionalFormatting sqref="D7:E8">
    <cfRule type="cellIs" priority="72" dxfId="757" operator="greaterThan" stopIfTrue="1">
      <formula>0</formula>
    </cfRule>
  </conditionalFormatting>
  <conditionalFormatting sqref="F7:F8">
    <cfRule type="cellIs" priority="73" dxfId="757" operator="greaterThan" stopIfTrue="1">
      <formula>0</formula>
    </cfRule>
  </conditionalFormatting>
  <conditionalFormatting sqref="G7:H8">
    <cfRule type="cellIs" priority="74" dxfId="757" operator="greaterThan" stopIfTrue="1">
      <formula>0</formula>
    </cfRule>
  </conditionalFormatting>
  <conditionalFormatting sqref="C7:C8">
    <cfRule type="cellIs" priority="70" dxfId="757" operator="greaterThan" stopIfTrue="1">
      <formula>0</formula>
    </cfRule>
  </conditionalFormatting>
  <conditionalFormatting sqref="D7:E8">
    <cfRule type="cellIs" priority="69" dxfId="757" operator="greaterThan" stopIfTrue="1">
      <formula>0</formula>
    </cfRule>
  </conditionalFormatting>
  <conditionalFormatting sqref="F7:F8">
    <cfRule type="cellIs" priority="68" dxfId="757" operator="greaterThan" stopIfTrue="1">
      <formula>0</formula>
    </cfRule>
  </conditionalFormatting>
  <conditionalFormatting sqref="G7:H8">
    <cfRule type="cellIs" priority="67" dxfId="757" operator="greaterThan" stopIfTrue="1">
      <formula>0</formula>
    </cfRule>
  </conditionalFormatting>
  <conditionalFormatting sqref="C7:C8">
    <cfRule type="cellIs" priority="66" dxfId="757" operator="greaterThan" stopIfTrue="1">
      <formula>0</formula>
    </cfRule>
  </conditionalFormatting>
  <conditionalFormatting sqref="A7:B7">
    <cfRule type="expression" priority="62" dxfId="757" stopIfTrue="1">
      <formula>$R7&gt;$R8</formula>
    </cfRule>
  </conditionalFormatting>
  <conditionalFormatting sqref="A8:B8">
    <cfRule type="expression" priority="61" dxfId="757" stopIfTrue="1">
      <formula>$R7&lt;$R8</formula>
    </cfRule>
  </conditionalFormatting>
  <conditionalFormatting sqref="L7:L8">
    <cfRule type="cellIs" priority="52" dxfId="757" operator="greaterThan" stopIfTrue="1">
      <formula>0</formula>
    </cfRule>
  </conditionalFormatting>
  <conditionalFormatting sqref="J7:K8">
    <cfRule type="cellIs" priority="53" dxfId="757" operator="greaterThan" stopIfTrue="1">
      <formula>0</formula>
    </cfRule>
  </conditionalFormatting>
  <conditionalFormatting sqref="I7:I8">
    <cfRule type="cellIs" priority="58" dxfId="757" operator="greaterThan" stopIfTrue="1">
      <formula>0</formula>
    </cfRule>
  </conditionalFormatting>
  <conditionalFormatting sqref="J7:K8">
    <cfRule type="cellIs" priority="59" dxfId="757" operator="greaterThan" stopIfTrue="1">
      <formula>0</formula>
    </cfRule>
  </conditionalFormatting>
  <conditionalFormatting sqref="L7:L8">
    <cfRule type="cellIs" priority="60" dxfId="757" operator="greaterThan" stopIfTrue="1">
      <formula>0</formula>
    </cfRule>
  </conditionalFormatting>
  <conditionalFormatting sqref="I7:I8">
    <cfRule type="cellIs" priority="57" dxfId="757" operator="greaterThan" stopIfTrue="1">
      <formula>0</formula>
    </cfRule>
  </conditionalFormatting>
  <conditionalFormatting sqref="J7:K8">
    <cfRule type="cellIs" priority="56" dxfId="757" operator="greaterThan" stopIfTrue="1">
      <formula>0</formula>
    </cfRule>
  </conditionalFormatting>
  <conditionalFormatting sqref="L7:L8">
    <cfRule type="cellIs" priority="55" dxfId="757" operator="greaterThan" stopIfTrue="1">
      <formula>0</formula>
    </cfRule>
  </conditionalFormatting>
  <conditionalFormatting sqref="I7:I8">
    <cfRule type="cellIs" priority="54" dxfId="757" operator="greaterThan" stopIfTrue="1">
      <formula>0</formula>
    </cfRule>
  </conditionalFormatting>
  <conditionalFormatting sqref="G20:H21">
    <cfRule type="cellIs" priority="9" dxfId="757" operator="greaterThan" stopIfTrue="1">
      <formula>0</formula>
    </cfRule>
  </conditionalFormatting>
  <conditionalFormatting sqref="F20:F21">
    <cfRule type="cellIs" priority="10" dxfId="757" operator="greaterThan" stopIfTrue="1">
      <formula>0</formula>
    </cfRule>
  </conditionalFormatting>
  <conditionalFormatting sqref="D20:E21">
    <cfRule type="cellIs" priority="11" dxfId="757" operator="greaterThan" stopIfTrue="1">
      <formula>0</formula>
    </cfRule>
  </conditionalFormatting>
  <conditionalFormatting sqref="C20:C21 I20:I21">
    <cfRule type="cellIs" priority="12" dxfId="757" operator="greaterThan" stopIfTrue="1">
      <formula>0</formula>
    </cfRule>
  </conditionalFormatting>
  <conditionalFormatting sqref="G20:H21">
    <cfRule type="cellIs" priority="13" dxfId="757" operator="greaterThan" stopIfTrue="1">
      <formula>0</formula>
    </cfRule>
  </conditionalFormatting>
  <conditionalFormatting sqref="F20:F21">
    <cfRule type="cellIs" priority="14" dxfId="757" operator="greaterThan" stopIfTrue="1">
      <formula>0</formula>
    </cfRule>
  </conditionalFormatting>
  <conditionalFormatting sqref="J20:K21">
    <cfRule type="cellIs" priority="51" dxfId="757" operator="greaterThan" stopIfTrue="1">
      <formula>0</formula>
    </cfRule>
  </conditionalFormatting>
  <conditionalFormatting sqref="A20:B20">
    <cfRule type="expression" priority="50" dxfId="757" stopIfTrue="1">
      <formula>$R20&gt;$R21</formula>
    </cfRule>
  </conditionalFormatting>
  <conditionalFormatting sqref="A21:B21">
    <cfRule type="expression" priority="49" dxfId="757" stopIfTrue="1">
      <formula>$R20&lt;$R21</formula>
    </cfRule>
  </conditionalFormatting>
  <conditionalFormatting sqref="R20">
    <cfRule type="expression" priority="46" dxfId="757" stopIfTrue="1">
      <formula>$R20&gt;$R21</formula>
    </cfRule>
  </conditionalFormatting>
  <conditionalFormatting sqref="R21">
    <cfRule type="expression" priority="45" dxfId="757" stopIfTrue="1">
      <formula>$R21&gt;$R20</formula>
    </cfRule>
  </conditionalFormatting>
  <conditionalFormatting sqref="C20:C21 I20:I21">
    <cfRule type="cellIs" priority="41" dxfId="757" operator="greaterThan" stopIfTrue="1">
      <formula>0</formula>
    </cfRule>
  </conditionalFormatting>
  <conditionalFormatting sqref="D20:E21">
    <cfRule type="cellIs" priority="42" dxfId="757" operator="greaterThan" stopIfTrue="1">
      <formula>0</formula>
    </cfRule>
  </conditionalFormatting>
  <conditionalFormatting sqref="F20:F21">
    <cfRule type="cellIs" priority="43" dxfId="757" operator="greaterThan" stopIfTrue="1">
      <formula>0</formula>
    </cfRule>
  </conditionalFormatting>
  <conditionalFormatting sqref="G20:H21">
    <cfRule type="cellIs" priority="44" dxfId="757" operator="greaterThan" stopIfTrue="1">
      <formula>0</formula>
    </cfRule>
  </conditionalFormatting>
  <conditionalFormatting sqref="C20:C21 I20:I21">
    <cfRule type="cellIs" priority="40" dxfId="757" operator="greaterThan" stopIfTrue="1">
      <formula>0</formula>
    </cfRule>
  </conditionalFormatting>
  <conditionalFormatting sqref="D20:E21">
    <cfRule type="cellIs" priority="39" dxfId="757" operator="greaterThan" stopIfTrue="1">
      <formula>0</formula>
    </cfRule>
  </conditionalFormatting>
  <conditionalFormatting sqref="F20:F21">
    <cfRule type="cellIs" priority="38" dxfId="757" operator="greaterThan" stopIfTrue="1">
      <formula>0</formula>
    </cfRule>
  </conditionalFormatting>
  <conditionalFormatting sqref="G20:H21">
    <cfRule type="cellIs" priority="37" dxfId="757" operator="greaterThan" stopIfTrue="1">
      <formula>0</formula>
    </cfRule>
  </conditionalFormatting>
  <conditionalFormatting sqref="C20:C21 I20:I21">
    <cfRule type="cellIs" priority="36" dxfId="757" operator="greaterThan" stopIfTrue="1">
      <formula>0</formula>
    </cfRule>
  </conditionalFormatting>
  <conditionalFormatting sqref="D20:E21">
    <cfRule type="cellIs" priority="35" dxfId="757" operator="greaterThan" stopIfTrue="1">
      <formula>0</formula>
    </cfRule>
  </conditionalFormatting>
  <conditionalFormatting sqref="F20:F21">
    <cfRule type="cellIs" priority="34" dxfId="757" operator="greaterThan" stopIfTrue="1">
      <formula>0</formula>
    </cfRule>
  </conditionalFormatting>
  <conditionalFormatting sqref="G20:H21">
    <cfRule type="cellIs" priority="33" dxfId="757" operator="greaterThan" stopIfTrue="1">
      <formula>0</formula>
    </cfRule>
  </conditionalFormatting>
  <conditionalFormatting sqref="C20:C21 I20:I21">
    <cfRule type="cellIs" priority="32" dxfId="757" operator="greaterThan" stopIfTrue="1">
      <formula>0</formula>
    </cfRule>
  </conditionalFormatting>
  <conditionalFormatting sqref="D20:E21">
    <cfRule type="cellIs" priority="31" dxfId="757" operator="greaterThan" stopIfTrue="1">
      <formula>0</formula>
    </cfRule>
  </conditionalFormatting>
  <conditionalFormatting sqref="F20:F21">
    <cfRule type="cellIs" priority="30" dxfId="757" operator="greaterThan" stopIfTrue="1">
      <formula>0</formula>
    </cfRule>
  </conditionalFormatting>
  <conditionalFormatting sqref="G20:H21">
    <cfRule type="cellIs" priority="29" dxfId="757" operator="greaterThan" stopIfTrue="1">
      <formula>0</formula>
    </cfRule>
  </conditionalFormatting>
  <conditionalFormatting sqref="C20:C21 I20:I21">
    <cfRule type="cellIs" priority="28" dxfId="757" operator="greaterThan" stopIfTrue="1">
      <formula>0</formula>
    </cfRule>
  </conditionalFormatting>
  <conditionalFormatting sqref="D20:E21">
    <cfRule type="cellIs" priority="27" dxfId="757" operator="greaterThan" stopIfTrue="1">
      <formula>0</formula>
    </cfRule>
  </conditionalFormatting>
  <conditionalFormatting sqref="F20:F21">
    <cfRule type="cellIs" priority="26" dxfId="757" operator="greaterThan" stopIfTrue="1">
      <formula>0</formula>
    </cfRule>
  </conditionalFormatting>
  <conditionalFormatting sqref="G20:H21">
    <cfRule type="cellIs" priority="25" dxfId="757" operator="greaterThan" stopIfTrue="1">
      <formula>0</formula>
    </cfRule>
  </conditionalFormatting>
  <conditionalFormatting sqref="C20:C21 I20:I21">
    <cfRule type="cellIs" priority="24" dxfId="757" operator="greaterThan" stopIfTrue="1">
      <formula>0</formula>
    </cfRule>
  </conditionalFormatting>
  <conditionalFormatting sqref="D20:E21">
    <cfRule type="cellIs" priority="23" dxfId="757" operator="greaterThan" stopIfTrue="1">
      <formula>0</formula>
    </cfRule>
  </conditionalFormatting>
  <conditionalFormatting sqref="F20:F21">
    <cfRule type="cellIs" priority="22" dxfId="757" operator="greaterThan" stopIfTrue="1">
      <formula>0</formula>
    </cfRule>
  </conditionalFormatting>
  <conditionalFormatting sqref="G20:H21">
    <cfRule type="cellIs" priority="21" dxfId="757" operator="greaterThan" stopIfTrue="1">
      <formula>0</formula>
    </cfRule>
  </conditionalFormatting>
  <conditionalFormatting sqref="C20:C21 I20:I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C20:C21 I20:I21">
    <cfRule type="cellIs" priority="16" dxfId="757" operator="greaterThan" stopIfTrue="1">
      <formula>0</formula>
    </cfRule>
  </conditionalFormatting>
  <conditionalFormatting sqref="D20:E21">
    <cfRule type="cellIs" priority="15" dxfId="757" operator="greaterThan" stopIfTrue="1">
      <formula>0</formula>
    </cfRule>
  </conditionalFormatting>
  <conditionalFormatting sqref="C20:C21 I20:I21">
    <cfRule type="cellIs" priority="8" dxfId="757" operator="greaterThan" stopIfTrue="1">
      <formula>0</formula>
    </cfRule>
  </conditionalFormatting>
  <conditionalFormatting sqref="D20:E21">
    <cfRule type="cellIs" priority="7" dxfId="757" operator="greaterThan" stopIfTrue="1">
      <formula>0</formula>
    </cfRule>
  </conditionalFormatting>
  <conditionalFormatting sqref="F20:F21">
    <cfRule type="cellIs" priority="6" dxfId="757" operator="greaterThan" stopIfTrue="1">
      <formula>0</formula>
    </cfRule>
  </conditionalFormatting>
  <conditionalFormatting sqref="G20:H21">
    <cfRule type="cellIs" priority="5" dxfId="757" operator="greaterThan" stopIfTrue="1">
      <formula>0</formula>
    </cfRule>
  </conditionalFormatting>
  <conditionalFormatting sqref="C20:C21 I20:I21">
    <cfRule type="cellIs" priority="4" dxfId="757" operator="greaterThan" stopIfTrue="1">
      <formula>0</formula>
    </cfRule>
  </conditionalFormatting>
  <conditionalFormatting sqref="D20:E21">
    <cfRule type="cellIs" priority="3" dxfId="757" operator="greaterThan" stopIfTrue="1">
      <formula>0</formula>
    </cfRule>
  </conditionalFormatting>
  <conditionalFormatting sqref="F20:F21">
    <cfRule type="cellIs" priority="2" dxfId="757" operator="greaterThan" stopIfTrue="1">
      <formula>0</formula>
    </cfRule>
  </conditionalFormatting>
  <conditionalFormatting sqref="G20:H21">
    <cfRule type="cellIs" priority="1" dxfId="757" operator="greaterThan" stopIfTrue="1">
      <formula>0</formula>
    </cfRule>
  </conditionalFormatting>
  <conditionalFormatting sqref="A23:B23 A10:B10">
    <cfRule type="expression" priority="269" dxfId="757" stopIfTrue="1">
      <formula>$R7&gt;$R8</formula>
    </cfRule>
  </conditionalFormatting>
  <conditionalFormatting sqref="A25:B25 A12:B12">
    <cfRule type="expression" priority="270" dxfId="757" stopIfTrue="1">
      <formula>'7.16'!#REF!&gt;$R9</formula>
    </cfRule>
  </conditionalFormatting>
  <conditionalFormatting sqref="A24:B24 A11:B11">
    <cfRule type="expression" priority="271" dxfId="757" stopIfTrue="1">
      <formula>$R8&gt;'7.16'!#REF!</formula>
    </cfRule>
  </conditionalFormatting>
  <conditionalFormatting sqref="A26:B26 A13:B13">
    <cfRule type="expression" priority="272" dxfId="757" stopIfTrue="1">
      <formula>$R7&lt;$R8</formula>
    </cfRule>
  </conditionalFormatting>
  <conditionalFormatting sqref="A28:B28 A15:B15">
    <cfRule type="expression" priority="273" dxfId="757" stopIfTrue="1">
      <formula>'7.16'!#REF!&lt;$R9</formula>
    </cfRule>
  </conditionalFormatting>
  <conditionalFormatting sqref="A27:B27 A14:B14">
    <cfRule type="expression" priority="274" dxfId="757" stopIfTrue="1">
      <formula>$R8&lt;'7.16'!#REF!</formula>
    </cfRule>
  </conditionalFormatting>
  <dataValidations count="3">
    <dataValidation allowBlank="1" showErrorMessage="1" sqref="L20:N21">
      <formula1>0</formula1>
      <formula2>0</formula2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7:N8 I1 M1 M4:N4 O1 M17:N17 I17:J17 O7 C20:I21 J20"/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12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18</v>
      </c>
      <c r="P1" s="39" t="s">
        <v>42</v>
      </c>
      <c r="Q1" s="42" t="s">
        <v>73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3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0.4159722222222222</v>
      </c>
      <c r="J4" s="99"/>
      <c r="K4" s="98" t="s">
        <v>47</v>
      </c>
      <c r="L4" s="98"/>
      <c r="M4" s="99">
        <v>0.4895833333333333</v>
      </c>
      <c r="N4" s="99"/>
      <c r="O4" s="98" t="s">
        <v>48</v>
      </c>
      <c r="P4" s="98"/>
      <c r="Q4" s="100">
        <f>SUM(M4-I4)</f>
        <v>0.07361111111111113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23" t="s">
        <v>25</v>
      </c>
      <c r="K6" s="21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62</v>
      </c>
      <c r="B7" s="96"/>
      <c r="C7" s="5">
        <v>0</v>
      </c>
      <c r="D7" s="6">
        <v>0</v>
      </c>
      <c r="E7" s="7">
        <v>0</v>
      </c>
      <c r="F7" s="5">
        <v>0</v>
      </c>
      <c r="G7" s="6">
        <v>0</v>
      </c>
      <c r="H7" s="7">
        <v>0</v>
      </c>
      <c r="I7" s="5">
        <v>0</v>
      </c>
      <c r="J7" s="36"/>
      <c r="K7" s="37"/>
      <c r="L7" s="136" t="s">
        <v>37</v>
      </c>
      <c r="M7" s="137"/>
      <c r="N7" s="138"/>
      <c r="O7" s="25"/>
      <c r="P7" s="26"/>
      <c r="Q7" s="27"/>
      <c r="R7" s="10">
        <f>SUM(C7:Q7)</f>
        <v>0</v>
      </c>
    </row>
    <row r="8" spans="1:18" ht="27.75" customHeight="1">
      <c r="A8" s="95" t="s">
        <v>130</v>
      </c>
      <c r="B8" s="96"/>
      <c r="C8" s="5">
        <v>2</v>
      </c>
      <c r="D8" s="6">
        <v>1</v>
      </c>
      <c r="E8" s="7">
        <v>2</v>
      </c>
      <c r="F8" s="5">
        <v>3</v>
      </c>
      <c r="G8" s="6">
        <v>0</v>
      </c>
      <c r="H8" s="7">
        <v>0</v>
      </c>
      <c r="I8" s="5" t="s">
        <v>61</v>
      </c>
      <c r="J8" s="36"/>
      <c r="K8" s="37"/>
      <c r="L8" s="139"/>
      <c r="M8" s="140"/>
      <c r="N8" s="141"/>
      <c r="O8" s="25"/>
      <c r="P8" s="26"/>
      <c r="Q8" s="27"/>
      <c r="R8" s="10">
        <f>SUM(C8:Q8)</f>
        <v>8</v>
      </c>
    </row>
    <row r="9" spans="1:18" ht="21" customHeight="1">
      <c r="A9" s="134" t="s">
        <v>20</v>
      </c>
      <c r="B9" s="135"/>
      <c r="C9" s="154" t="s">
        <v>4</v>
      </c>
      <c r="D9" s="154"/>
      <c r="E9" s="154"/>
      <c r="F9" s="154"/>
      <c r="G9" s="154"/>
      <c r="H9" s="154"/>
      <c r="I9" s="155" t="s">
        <v>5</v>
      </c>
      <c r="J9" s="155"/>
      <c r="K9" s="154" t="s">
        <v>6</v>
      </c>
      <c r="L9" s="154"/>
      <c r="M9" s="156" t="s">
        <v>7</v>
      </c>
      <c r="N9" s="156"/>
      <c r="O9" s="155" t="s">
        <v>8</v>
      </c>
      <c r="P9" s="155"/>
      <c r="Q9" s="155"/>
      <c r="R9" s="155"/>
    </row>
    <row r="10" spans="1:18" ht="16.5" customHeight="1">
      <c r="A10" s="111" t="str">
        <f>A7</f>
        <v>神戸村野工業</v>
      </c>
      <c r="B10" s="149"/>
      <c r="C10" s="28" t="s">
        <v>16</v>
      </c>
      <c r="D10" s="144" t="s">
        <v>236</v>
      </c>
      <c r="E10" s="144"/>
      <c r="F10" s="29">
        <v>4</v>
      </c>
      <c r="G10" s="144"/>
      <c r="H10" s="144"/>
      <c r="I10" s="145" t="s">
        <v>237</v>
      </c>
      <c r="J10" s="145"/>
      <c r="K10" s="152"/>
      <c r="L10" s="152"/>
      <c r="M10" s="144"/>
      <c r="N10" s="144"/>
      <c r="O10" s="144" t="s">
        <v>155</v>
      </c>
      <c r="P10" s="144"/>
      <c r="Q10" s="145"/>
      <c r="R10" s="145"/>
    </row>
    <row r="11" spans="1:18" ht="16.5" customHeight="1">
      <c r="A11" s="113"/>
      <c r="B11" s="150"/>
      <c r="C11" s="30">
        <v>2</v>
      </c>
      <c r="D11" s="146"/>
      <c r="E11" s="146"/>
      <c r="F11" s="31">
        <v>5</v>
      </c>
      <c r="G11" s="146"/>
      <c r="H11" s="146"/>
      <c r="I11" s="147"/>
      <c r="J11" s="147"/>
      <c r="K11" s="148"/>
      <c r="L11" s="148"/>
      <c r="M11" s="146"/>
      <c r="N11" s="146"/>
      <c r="O11" s="146"/>
      <c r="P11" s="146"/>
      <c r="Q11" s="147"/>
      <c r="R11" s="147"/>
    </row>
    <row r="12" spans="1:18" ht="16.5" customHeight="1">
      <c r="A12" s="115"/>
      <c r="B12" s="151"/>
      <c r="C12" s="32">
        <v>3</v>
      </c>
      <c r="D12" s="142"/>
      <c r="E12" s="142"/>
      <c r="F12" s="33">
        <v>6</v>
      </c>
      <c r="G12" s="142"/>
      <c r="H12" s="142"/>
      <c r="I12" s="143"/>
      <c r="J12" s="143"/>
      <c r="K12" s="153"/>
      <c r="L12" s="153"/>
      <c r="M12" s="142"/>
      <c r="N12" s="142"/>
      <c r="O12" s="142"/>
      <c r="P12" s="142"/>
      <c r="Q12" s="143"/>
      <c r="R12" s="143"/>
    </row>
    <row r="13" spans="1:18" ht="16.5" customHeight="1">
      <c r="A13" s="111" t="str">
        <f>A8</f>
        <v>報徳学園</v>
      </c>
      <c r="B13" s="149"/>
      <c r="C13" s="28" t="s">
        <v>16</v>
      </c>
      <c r="D13" s="144" t="s">
        <v>240</v>
      </c>
      <c r="E13" s="144"/>
      <c r="F13" s="29">
        <v>4</v>
      </c>
      <c r="G13" s="144"/>
      <c r="H13" s="144"/>
      <c r="I13" s="145" t="s">
        <v>96</v>
      </c>
      <c r="J13" s="145"/>
      <c r="K13" s="152" t="s">
        <v>241</v>
      </c>
      <c r="L13" s="152"/>
      <c r="M13" s="144"/>
      <c r="N13" s="144"/>
      <c r="O13" s="144" t="s">
        <v>242</v>
      </c>
      <c r="P13" s="144"/>
      <c r="Q13" s="145"/>
      <c r="R13" s="145"/>
    </row>
    <row r="14" spans="1:18" ht="16.5" customHeight="1">
      <c r="A14" s="113"/>
      <c r="B14" s="150"/>
      <c r="C14" s="30">
        <v>2</v>
      </c>
      <c r="D14" s="146" t="s">
        <v>132</v>
      </c>
      <c r="E14" s="146"/>
      <c r="F14" s="31">
        <v>5</v>
      </c>
      <c r="G14" s="146"/>
      <c r="H14" s="146"/>
      <c r="I14" s="147"/>
      <c r="J14" s="147"/>
      <c r="K14" s="148" t="s">
        <v>243</v>
      </c>
      <c r="L14" s="148"/>
      <c r="M14" s="146"/>
      <c r="N14" s="146"/>
      <c r="O14" s="146" t="s">
        <v>244</v>
      </c>
      <c r="P14" s="146"/>
      <c r="Q14" s="147"/>
      <c r="R14" s="147"/>
    </row>
    <row r="15" spans="1:18" ht="16.5" customHeight="1">
      <c r="A15" s="115"/>
      <c r="B15" s="151"/>
      <c r="C15" s="32">
        <v>3</v>
      </c>
      <c r="D15" s="142"/>
      <c r="E15" s="142"/>
      <c r="F15" s="33">
        <v>6</v>
      </c>
      <c r="G15" s="142"/>
      <c r="H15" s="142"/>
      <c r="I15" s="143"/>
      <c r="J15" s="143"/>
      <c r="K15" s="153"/>
      <c r="L15" s="153"/>
      <c r="M15" s="142"/>
      <c r="N15" s="142"/>
      <c r="O15" s="142"/>
      <c r="P15" s="142"/>
      <c r="Q15" s="143"/>
      <c r="R15" s="143"/>
    </row>
    <row r="16" spans="1:18" ht="11.25" customHeight="1">
      <c r="A16" s="11"/>
      <c r="B16" s="11"/>
      <c r="C16" s="11"/>
      <c r="D16" s="11"/>
      <c r="E16" s="11"/>
      <c r="F16" s="11"/>
      <c r="G16" s="11"/>
      <c r="H16" s="11"/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20" s="45" customFormat="1" ht="18.75" customHeight="1">
      <c r="A17" s="12"/>
      <c r="B17" s="13">
        <v>3</v>
      </c>
      <c r="C17" s="14" t="s">
        <v>1</v>
      </c>
      <c r="D17" s="11"/>
      <c r="E17" s="157" t="s">
        <v>58</v>
      </c>
      <c r="F17" s="157"/>
      <c r="G17" s="158" t="s">
        <v>46</v>
      </c>
      <c r="H17" s="158"/>
      <c r="I17" s="159">
        <v>0.5326388888888889</v>
      </c>
      <c r="J17" s="159"/>
      <c r="K17" s="158" t="s">
        <v>47</v>
      </c>
      <c r="L17" s="158"/>
      <c r="M17" s="159">
        <v>0.6381944444444444</v>
      </c>
      <c r="N17" s="159"/>
      <c r="O17" s="158" t="s">
        <v>48</v>
      </c>
      <c r="P17" s="158"/>
      <c r="Q17" s="160">
        <f>SUM(M17-I17)</f>
        <v>0.10555555555555551</v>
      </c>
      <c r="R17" s="160"/>
      <c r="T17" s="46"/>
    </row>
    <row r="18" spans="1:18" ht="7.5" customHeight="1">
      <c r="A18" s="11"/>
      <c r="B18" s="11"/>
      <c r="C18" s="11"/>
      <c r="D18" s="11"/>
      <c r="E18" s="11"/>
      <c r="F18" s="11"/>
      <c r="G18" s="11"/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245</v>
      </c>
      <c r="B20" s="96"/>
      <c r="C20" s="5">
        <v>2</v>
      </c>
      <c r="D20" s="6">
        <v>0</v>
      </c>
      <c r="E20" s="7">
        <v>0</v>
      </c>
      <c r="F20" s="5">
        <v>0</v>
      </c>
      <c r="G20" s="6">
        <v>4</v>
      </c>
      <c r="H20" s="7">
        <v>3</v>
      </c>
      <c r="I20" s="5">
        <v>0</v>
      </c>
      <c r="J20" s="6">
        <v>0</v>
      </c>
      <c r="K20" s="7">
        <v>0</v>
      </c>
      <c r="L20" s="5"/>
      <c r="M20" s="6"/>
      <c r="N20" s="7"/>
      <c r="O20" s="25"/>
      <c r="P20" s="26"/>
      <c r="Q20" s="27"/>
      <c r="R20" s="10">
        <f>SUM(C20:Q20)</f>
        <v>9</v>
      </c>
    </row>
    <row r="21" spans="1:18" ht="27.75" customHeight="1">
      <c r="A21" s="95" t="s">
        <v>246</v>
      </c>
      <c r="B21" s="96"/>
      <c r="C21" s="5">
        <v>1</v>
      </c>
      <c r="D21" s="6">
        <v>2</v>
      </c>
      <c r="E21" s="7">
        <v>0</v>
      </c>
      <c r="F21" s="5">
        <v>0</v>
      </c>
      <c r="G21" s="6">
        <v>1</v>
      </c>
      <c r="H21" s="7">
        <v>1</v>
      </c>
      <c r="I21" s="5">
        <v>0</v>
      </c>
      <c r="J21" s="6">
        <v>1</v>
      </c>
      <c r="K21" s="7">
        <v>0</v>
      </c>
      <c r="L21" s="5"/>
      <c r="M21" s="6"/>
      <c r="N21" s="7"/>
      <c r="O21" s="25"/>
      <c r="P21" s="26"/>
      <c r="Q21" s="27"/>
      <c r="R21" s="10">
        <f>SUM(C21:Q21)</f>
        <v>6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長　田</v>
      </c>
      <c r="B23" s="112"/>
      <c r="C23" s="28" t="s">
        <v>16</v>
      </c>
      <c r="D23" s="105" t="s">
        <v>247</v>
      </c>
      <c r="E23" s="117"/>
      <c r="F23" s="29">
        <v>4</v>
      </c>
      <c r="G23" s="105"/>
      <c r="H23" s="117"/>
      <c r="I23" s="105" t="s">
        <v>248</v>
      </c>
      <c r="J23" s="106"/>
      <c r="K23" s="118"/>
      <c r="L23" s="117"/>
      <c r="M23" s="105" t="s">
        <v>81</v>
      </c>
      <c r="N23" s="117"/>
      <c r="O23" s="105" t="s">
        <v>247</v>
      </c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 t="s">
        <v>63</v>
      </c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80" t="str">
        <f>A21</f>
        <v>甲　南</v>
      </c>
      <c r="B26" s="81"/>
      <c r="C26" s="58" t="s">
        <v>16</v>
      </c>
      <c r="D26" s="72" t="s">
        <v>249</v>
      </c>
      <c r="E26" s="86"/>
      <c r="F26" s="59">
        <v>4</v>
      </c>
      <c r="G26" s="72"/>
      <c r="H26" s="86"/>
      <c r="I26" s="72" t="s">
        <v>135</v>
      </c>
      <c r="J26" s="73"/>
      <c r="K26" s="87"/>
      <c r="L26" s="86"/>
      <c r="M26" s="72" t="s">
        <v>136</v>
      </c>
      <c r="N26" s="86"/>
      <c r="O26" s="72" t="s">
        <v>250</v>
      </c>
      <c r="P26" s="86"/>
      <c r="Q26" s="72"/>
      <c r="R26" s="73"/>
    </row>
    <row r="27" spans="1:18" ht="16.5" customHeight="1">
      <c r="A27" s="82"/>
      <c r="B27" s="83"/>
      <c r="C27" s="60">
        <v>2</v>
      </c>
      <c r="D27" s="74" t="s">
        <v>251</v>
      </c>
      <c r="E27" s="75"/>
      <c r="F27" s="61">
        <v>5</v>
      </c>
      <c r="G27" s="74"/>
      <c r="H27" s="75"/>
      <c r="I27" s="74"/>
      <c r="J27" s="78"/>
      <c r="K27" s="79"/>
      <c r="L27" s="75"/>
      <c r="M27" s="74"/>
      <c r="N27" s="75"/>
      <c r="O27" s="74" t="s">
        <v>136</v>
      </c>
      <c r="P27" s="75"/>
      <c r="Q27" s="74"/>
      <c r="R27" s="78"/>
    </row>
    <row r="28" spans="1:18" ht="16.5" customHeight="1">
      <c r="A28" s="84"/>
      <c r="B28" s="85"/>
      <c r="C28" s="62">
        <v>3</v>
      </c>
      <c r="D28" s="70" t="s">
        <v>252</v>
      </c>
      <c r="E28" s="76"/>
      <c r="F28" s="63">
        <v>6</v>
      </c>
      <c r="G28" s="70"/>
      <c r="H28" s="76"/>
      <c r="I28" s="70"/>
      <c r="J28" s="71"/>
      <c r="K28" s="77"/>
      <c r="L28" s="76"/>
      <c r="M28" s="70"/>
      <c r="N28" s="76"/>
      <c r="O28" s="70"/>
      <c r="P28" s="76"/>
      <c r="Q28" s="70"/>
      <c r="R28" s="71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/>
  <mergeCells count="124">
    <mergeCell ref="D28:E28"/>
    <mergeCell ref="Q26:R26"/>
    <mergeCell ref="O28:P28"/>
    <mergeCell ref="M28:N28"/>
    <mergeCell ref="K28:L28"/>
    <mergeCell ref="I28:J28"/>
    <mergeCell ref="G28:H28"/>
    <mergeCell ref="Q28:R28"/>
    <mergeCell ref="A26:B28"/>
    <mergeCell ref="O25:P25"/>
    <mergeCell ref="M25:N25"/>
    <mergeCell ref="Q27:R27"/>
    <mergeCell ref="O27:P27"/>
    <mergeCell ref="M27:N27"/>
    <mergeCell ref="K27:L27"/>
    <mergeCell ref="I27:J27"/>
    <mergeCell ref="G27:H27"/>
    <mergeCell ref="D27:E27"/>
    <mergeCell ref="D24:E24"/>
    <mergeCell ref="Q23:R23"/>
    <mergeCell ref="O23:P23"/>
    <mergeCell ref="O26:P26"/>
    <mergeCell ref="M26:N26"/>
    <mergeCell ref="K26:L26"/>
    <mergeCell ref="I26:J26"/>
    <mergeCell ref="G26:H26"/>
    <mergeCell ref="D26:E26"/>
    <mergeCell ref="Q25:R25"/>
    <mergeCell ref="G25:H25"/>
    <mergeCell ref="D25:E25"/>
    <mergeCell ref="G23:H23"/>
    <mergeCell ref="D23:E23"/>
    <mergeCell ref="A23:B25"/>
    <mergeCell ref="O24:P24"/>
    <mergeCell ref="M24:N24"/>
    <mergeCell ref="K24:L24"/>
    <mergeCell ref="I24:J24"/>
    <mergeCell ref="G24:H24"/>
    <mergeCell ref="K25:L25"/>
    <mergeCell ref="I25:J25"/>
    <mergeCell ref="M23:N23"/>
    <mergeCell ref="K23:L23"/>
    <mergeCell ref="I23:J23"/>
    <mergeCell ref="Q24:R24"/>
    <mergeCell ref="O22:R22"/>
    <mergeCell ref="M22:N22"/>
    <mergeCell ref="K22:L22"/>
    <mergeCell ref="I22:J22"/>
    <mergeCell ref="C22:H22"/>
    <mergeCell ref="A22:B22"/>
    <mergeCell ref="A21:B21"/>
    <mergeCell ref="A20:B20"/>
    <mergeCell ref="A19:B19"/>
    <mergeCell ref="D15:E15"/>
    <mergeCell ref="Q17:R17"/>
    <mergeCell ref="O17:P17"/>
    <mergeCell ref="M17:N17"/>
    <mergeCell ref="K17:L17"/>
    <mergeCell ref="I17:J17"/>
    <mergeCell ref="G17:H17"/>
    <mergeCell ref="E17:F17"/>
    <mergeCell ref="Q13:R13"/>
    <mergeCell ref="O15:P15"/>
    <mergeCell ref="M15:N15"/>
    <mergeCell ref="K15:L15"/>
    <mergeCell ref="I15:J15"/>
    <mergeCell ref="G15:H15"/>
    <mergeCell ref="Q15:R15"/>
    <mergeCell ref="A13:B15"/>
    <mergeCell ref="O12:P12"/>
    <mergeCell ref="M12:N12"/>
    <mergeCell ref="Q14:R14"/>
    <mergeCell ref="O14:P14"/>
    <mergeCell ref="M14:N14"/>
    <mergeCell ref="K14:L14"/>
    <mergeCell ref="I14:J14"/>
    <mergeCell ref="G14:H14"/>
    <mergeCell ref="D14:E14"/>
    <mergeCell ref="D11:E11"/>
    <mergeCell ref="Q10:R10"/>
    <mergeCell ref="O10:P10"/>
    <mergeCell ref="O13:P13"/>
    <mergeCell ref="M13:N13"/>
    <mergeCell ref="K13:L13"/>
    <mergeCell ref="I13:J13"/>
    <mergeCell ref="G13:H13"/>
    <mergeCell ref="D13:E13"/>
    <mergeCell ref="Q12:R12"/>
    <mergeCell ref="G12:H12"/>
    <mergeCell ref="D12:E12"/>
    <mergeCell ref="G10:H10"/>
    <mergeCell ref="D10:E10"/>
    <mergeCell ref="A10:B12"/>
    <mergeCell ref="O11:P11"/>
    <mergeCell ref="M11:N11"/>
    <mergeCell ref="K11:L11"/>
    <mergeCell ref="I11:J11"/>
    <mergeCell ref="G11:H11"/>
    <mergeCell ref="K12:L12"/>
    <mergeCell ref="I12:J12"/>
    <mergeCell ref="M10:N10"/>
    <mergeCell ref="K10:L10"/>
    <mergeCell ref="I10:J10"/>
    <mergeCell ref="Q11:R11"/>
    <mergeCell ref="I9:J9"/>
    <mergeCell ref="C9:H9"/>
    <mergeCell ref="A9:B9"/>
    <mergeCell ref="E4:F4"/>
    <mergeCell ref="A1:G1"/>
    <mergeCell ref="A8:B8"/>
    <mergeCell ref="A7:B7"/>
    <mergeCell ref="A6:B6"/>
    <mergeCell ref="K3:L3"/>
    <mergeCell ref="M3:Q3"/>
    <mergeCell ref="M4:N4"/>
    <mergeCell ref="K4:L4"/>
    <mergeCell ref="I4:J4"/>
    <mergeCell ref="G4:H4"/>
    <mergeCell ref="Q4:R4"/>
    <mergeCell ref="O4:P4"/>
    <mergeCell ref="L7:N8"/>
    <mergeCell ref="O9:R9"/>
    <mergeCell ref="M9:N9"/>
    <mergeCell ref="K9:L9"/>
  </mergeCells>
  <conditionalFormatting sqref="R20">
    <cfRule type="expression" priority="79" dxfId="757" stopIfTrue="1">
      <formula>$R20&gt;$R21</formula>
    </cfRule>
  </conditionalFormatting>
  <conditionalFormatting sqref="R21">
    <cfRule type="expression" priority="78" dxfId="757" stopIfTrue="1">
      <formula>$R21&gt;$R20</formula>
    </cfRule>
  </conditionalFormatting>
  <conditionalFormatting sqref="G7:H8">
    <cfRule type="cellIs" priority="35" dxfId="757" operator="greaterThan" stopIfTrue="1">
      <formula>0</formula>
    </cfRule>
  </conditionalFormatting>
  <conditionalFormatting sqref="F7:F8">
    <cfRule type="cellIs" priority="36" dxfId="757" operator="greaterThan" stopIfTrue="1">
      <formula>0</formula>
    </cfRule>
  </conditionalFormatting>
  <conditionalFormatting sqref="D7:E8">
    <cfRule type="cellIs" priority="37" dxfId="757" operator="greaterThan" stopIfTrue="1">
      <formula>0</formula>
    </cfRule>
  </conditionalFormatting>
  <conditionalFormatting sqref="C7:C8 I7:I8">
    <cfRule type="cellIs" priority="38" dxfId="757" operator="greaterThan" stopIfTrue="1">
      <formula>0</formula>
    </cfRule>
  </conditionalFormatting>
  <conditionalFormatting sqref="G7:H8">
    <cfRule type="cellIs" priority="39" dxfId="757" operator="greaterThan" stopIfTrue="1">
      <formula>0</formula>
    </cfRule>
  </conditionalFormatting>
  <conditionalFormatting sqref="F7:F8">
    <cfRule type="cellIs" priority="40" dxfId="757" operator="greaterThan" stopIfTrue="1">
      <formula>0</formula>
    </cfRule>
  </conditionalFormatting>
  <conditionalFormatting sqref="J7:K8">
    <cfRule type="cellIs" priority="77" dxfId="757" operator="greaterThan" stopIfTrue="1">
      <formula>0</formula>
    </cfRule>
  </conditionalFormatting>
  <conditionalFormatting sqref="A7:B7">
    <cfRule type="expression" priority="76" dxfId="757" stopIfTrue="1">
      <formula>$R7&gt;$R8</formula>
    </cfRule>
  </conditionalFormatting>
  <conditionalFormatting sqref="A8:B8">
    <cfRule type="expression" priority="75" dxfId="757" stopIfTrue="1">
      <formula>$R7&lt;$R8</formula>
    </cfRule>
  </conditionalFormatting>
  <conditionalFormatting sqref="R7">
    <cfRule type="expression" priority="72" dxfId="757" stopIfTrue="1">
      <formula>$R7&gt;$R8</formula>
    </cfRule>
  </conditionalFormatting>
  <conditionalFormatting sqref="R8">
    <cfRule type="expression" priority="71" dxfId="757" stopIfTrue="1">
      <formula>$R8&gt;$R7</formula>
    </cfRule>
  </conditionalFormatting>
  <conditionalFormatting sqref="C7:C8 I7:I8">
    <cfRule type="cellIs" priority="67" dxfId="757" operator="greaterThan" stopIfTrue="1">
      <formula>0</formula>
    </cfRule>
  </conditionalFormatting>
  <conditionalFormatting sqref="D7:E8">
    <cfRule type="cellIs" priority="68" dxfId="757" operator="greaterThan" stopIfTrue="1">
      <formula>0</formula>
    </cfRule>
  </conditionalFormatting>
  <conditionalFormatting sqref="F7:F8">
    <cfRule type="cellIs" priority="69" dxfId="757" operator="greaterThan" stopIfTrue="1">
      <formula>0</formula>
    </cfRule>
  </conditionalFormatting>
  <conditionalFormatting sqref="G7:H8">
    <cfRule type="cellIs" priority="70" dxfId="757" operator="greaterThan" stopIfTrue="1">
      <formula>0</formula>
    </cfRule>
  </conditionalFormatting>
  <conditionalFormatting sqref="C7:C8 I7:I8">
    <cfRule type="cellIs" priority="66" dxfId="757" operator="greaterThan" stopIfTrue="1">
      <formula>0</formula>
    </cfRule>
  </conditionalFormatting>
  <conditionalFormatting sqref="D7:E8">
    <cfRule type="cellIs" priority="65" dxfId="757" operator="greaterThan" stopIfTrue="1">
      <formula>0</formula>
    </cfRule>
  </conditionalFormatting>
  <conditionalFormatting sqref="F7:F8">
    <cfRule type="cellIs" priority="64" dxfId="757" operator="greaterThan" stopIfTrue="1">
      <formula>0</formula>
    </cfRule>
  </conditionalFormatting>
  <conditionalFormatting sqref="G7:H8">
    <cfRule type="cellIs" priority="63" dxfId="757" operator="greaterThan" stopIfTrue="1">
      <formula>0</formula>
    </cfRule>
  </conditionalFormatting>
  <conditionalFormatting sqref="C7:C8 I7:I8">
    <cfRule type="cellIs" priority="62" dxfId="757" operator="greaterThan" stopIfTrue="1">
      <formula>0</formula>
    </cfRule>
  </conditionalFormatting>
  <conditionalFormatting sqref="D7:E8">
    <cfRule type="cellIs" priority="61" dxfId="757" operator="greaterThan" stopIfTrue="1">
      <formula>0</formula>
    </cfRule>
  </conditionalFormatting>
  <conditionalFormatting sqref="F7:F8">
    <cfRule type="cellIs" priority="60" dxfId="757" operator="greaterThan" stopIfTrue="1">
      <formula>0</formula>
    </cfRule>
  </conditionalFormatting>
  <conditionalFormatting sqref="G7:H8">
    <cfRule type="cellIs" priority="59" dxfId="757" operator="greaterThan" stopIfTrue="1">
      <formula>0</formula>
    </cfRule>
  </conditionalFormatting>
  <conditionalFormatting sqref="C7:C8 I7:I8">
    <cfRule type="cellIs" priority="58" dxfId="757" operator="greaterThan" stopIfTrue="1">
      <formula>0</formula>
    </cfRule>
  </conditionalFormatting>
  <conditionalFormatting sqref="D7:E8">
    <cfRule type="cellIs" priority="57" dxfId="757" operator="greaterThan" stopIfTrue="1">
      <formula>0</formula>
    </cfRule>
  </conditionalFormatting>
  <conditionalFormatting sqref="F7:F8">
    <cfRule type="cellIs" priority="56" dxfId="757" operator="greaterThan" stopIfTrue="1">
      <formula>0</formula>
    </cfRule>
  </conditionalFormatting>
  <conditionalFormatting sqref="G7:H8">
    <cfRule type="cellIs" priority="55" dxfId="757" operator="greaterThan" stopIfTrue="1">
      <formula>0</formula>
    </cfRule>
  </conditionalFormatting>
  <conditionalFormatting sqref="C7:C8 I7:I8">
    <cfRule type="cellIs" priority="54" dxfId="757" operator="greaterThan" stopIfTrue="1">
      <formula>0</formula>
    </cfRule>
  </conditionalFormatting>
  <conditionalFormatting sqref="D7:E8">
    <cfRule type="cellIs" priority="53" dxfId="757" operator="greaterThan" stopIfTrue="1">
      <formula>0</formula>
    </cfRule>
  </conditionalFormatting>
  <conditionalFormatting sqref="F7:F8">
    <cfRule type="cellIs" priority="52" dxfId="757" operator="greaterThan" stopIfTrue="1">
      <formula>0</formula>
    </cfRule>
  </conditionalFormatting>
  <conditionalFormatting sqref="G7:H8">
    <cfRule type="cellIs" priority="51" dxfId="757" operator="greaterThan" stopIfTrue="1">
      <formula>0</formula>
    </cfRule>
  </conditionalFormatting>
  <conditionalFormatting sqref="C7:C8 I7:I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C7:C8 I7:I8">
    <cfRule type="cellIs" priority="46" dxfId="757" operator="greaterThan" stopIfTrue="1">
      <formula>0</formula>
    </cfRule>
  </conditionalFormatting>
  <conditionalFormatting sqref="D7:E8">
    <cfRule type="cellIs" priority="45" dxfId="757" operator="greaterThan" stopIfTrue="1">
      <formula>0</formula>
    </cfRule>
  </conditionalFormatting>
  <conditionalFormatting sqref="F7:F8">
    <cfRule type="cellIs" priority="44" dxfId="757" operator="greaterThan" stopIfTrue="1">
      <formula>0</formula>
    </cfRule>
  </conditionalFormatting>
  <conditionalFormatting sqref="G7:H8">
    <cfRule type="cellIs" priority="43" dxfId="757" operator="greaterThan" stopIfTrue="1">
      <formula>0</formula>
    </cfRule>
  </conditionalFormatting>
  <conditionalFormatting sqref="C7:C8 I7:I8">
    <cfRule type="cellIs" priority="42" dxfId="757" operator="greaterThan" stopIfTrue="1">
      <formula>0</formula>
    </cfRule>
  </conditionalFormatting>
  <conditionalFormatting sqref="D7:E8">
    <cfRule type="cellIs" priority="41" dxfId="757" operator="greaterThan" stopIfTrue="1">
      <formula>0</formula>
    </cfRule>
  </conditionalFormatting>
  <conditionalFormatting sqref="C7:C8 I7:I8">
    <cfRule type="cellIs" priority="34" dxfId="757" operator="greaterThan" stopIfTrue="1">
      <formula>0</formula>
    </cfRule>
  </conditionalFormatting>
  <conditionalFormatting sqref="D7:E8">
    <cfRule type="cellIs" priority="33" dxfId="757" operator="greaterThan" stopIfTrue="1">
      <formula>0</formula>
    </cfRule>
  </conditionalFormatting>
  <conditionalFormatting sqref="F7:F8">
    <cfRule type="cellIs" priority="32" dxfId="757" operator="greaterThan" stopIfTrue="1">
      <formula>0</formula>
    </cfRule>
  </conditionalFormatting>
  <conditionalFormatting sqref="G7:H8">
    <cfRule type="cellIs" priority="31" dxfId="757" operator="greaterThan" stopIfTrue="1">
      <formula>0</formula>
    </cfRule>
  </conditionalFormatting>
  <conditionalFormatting sqref="C7:C8 I7:I8">
    <cfRule type="cellIs" priority="30" dxfId="757" operator="greaterThan" stopIfTrue="1">
      <formula>0</formula>
    </cfRule>
  </conditionalFormatting>
  <conditionalFormatting sqref="D7:E8">
    <cfRule type="cellIs" priority="29" dxfId="757" operator="greaterThan" stopIfTrue="1">
      <formula>0</formula>
    </cfRule>
  </conditionalFormatting>
  <conditionalFormatting sqref="F7:F8">
    <cfRule type="cellIs" priority="28" dxfId="757" operator="greaterThan" stopIfTrue="1">
      <formula>0</formula>
    </cfRule>
  </conditionalFormatting>
  <conditionalFormatting sqref="G7:H8">
    <cfRule type="cellIs" priority="27" dxfId="757" operator="greaterThan" stopIfTrue="1">
      <formula>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6:B26 A13:B13">
    <cfRule type="expression" priority="275" dxfId="757" stopIfTrue="1">
      <formula>$R7&lt;$R8</formula>
    </cfRule>
  </conditionalFormatting>
  <conditionalFormatting sqref="A28:B28 A15:B15">
    <cfRule type="expression" priority="276" dxfId="757" stopIfTrue="1">
      <formula>'7.18'!#REF!&lt;$R9</formula>
    </cfRule>
  </conditionalFormatting>
  <conditionalFormatting sqref="A27:B27 A14:B14">
    <cfRule type="expression" priority="277" dxfId="757" stopIfTrue="1">
      <formula>$R8&lt;'7.18'!#REF!</formula>
    </cfRule>
  </conditionalFormatting>
  <conditionalFormatting sqref="A23:B23 A10:B10">
    <cfRule type="expression" priority="278" dxfId="757" stopIfTrue="1">
      <formula>$R7&gt;$R8</formula>
    </cfRule>
  </conditionalFormatting>
  <conditionalFormatting sqref="A25:B25 A12:B12">
    <cfRule type="expression" priority="279" dxfId="757" stopIfTrue="1">
      <formula>'7.18'!#REF!&gt;$R9</formula>
    </cfRule>
  </conditionalFormatting>
  <conditionalFormatting sqref="A24:B24 A11:B11">
    <cfRule type="expression" priority="280" dxfId="757" stopIfTrue="1">
      <formula>$R8&gt;'7.18'!#REF!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I8 J7"/>
    <dataValidation allowBlank="1" showErrorMessage="1" sqref="L7:N8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13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19</v>
      </c>
      <c r="P1" s="39" t="s">
        <v>42</v>
      </c>
      <c r="Q1" s="42" t="s">
        <v>43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4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0.4173611111111111</v>
      </c>
      <c r="J4" s="99"/>
      <c r="K4" s="98" t="s">
        <v>47</v>
      </c>
      <c r="L4" s="98"/>
      <c r="M4" s="99">
        <v>0.5055555555555555</v>
      </c>
      <c r="N4" s="99"/>
      <c r="O4" s="98" t="s">
        <v>48</v>
      </c>
      <c r="P4" s="98"/>
      <c r="Q4" s="100">
        <f>SUM(M4-I4)</f>
        <v>0.08819444444444441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100</v>
      </c>
      <c r="B7" s="96"/>
      <c r="C7" s="5">
        <v>0</v>
      </c>
      <c r="D7" s="6">
        <v>0</v>
      </c>
      <c r="E7" s="7">
        <v>0</v>
      </c>
      <c r="F7" s="5">
        <v>1</v>
      </c>
      <c r="G7" s="6">
        <v>0</v>
      </c>
      <c r="H7" s="7">
        <v>0</v>
      </c>
      <c r="I7" s="5">
        <v>0</v>
      </c>
      <c r="J7" s="6">
        <v>0</v>
      </c>
      <c r="K7" s="7">
        <v>3</v>
      </c>
      <c r="L7" s="5"/>
      <c r="M7" s="6"/>
      <c r="N7" s="7"/>
      <c r="O7" s="25"/>
      <c r="P7" s="26"/>
      <c r="Q7" s="27"/>
      <c r="R7" s="10">
        <f>SUM(C7:Q7)</f>
        <v>4</v>
      </c>
    </row>
    <row r="8" spans="1:18" ht="27.75" customHeight="1">
      <c r="A8" s="95" t="s">
        <v>101</v>
      </c>
      <c r="B8" s="96"/>
      <c r="C8" s="5">
        <v>0</v>
      </c>
      <c r="D8" s="6">
        <v>0</v>
      </c>
      <c r="E8" s="7">
        <v>0</v>
      </c>
      <c r="F8" s="5">
        <v>0</v>
      </c>
      <c r="G8" s="6">
        <v>0</v>
      </c>
      <c r="H8" s="7">
        <v>1</v>
      </c>
      <c r="I8" s="5">
        <v>0</v>
      </c>
      <c r="J8" s="6">
        <v>0</v>
      </c>
      <c r="K8" s="7">
        <v>0</v>
      </c>
      <c r="L8" s="5"/>
      <c r="M8" s="6"/>
      <c r="N8" s="7"/>
      <c r="O8" s="25"/>
      <c r="P8" s="26"/>
      <c r="Q8" s="27"/>
      <c r="R8" s="10">
        <f>SUM(C8:Q8)</f>
        <v>1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須磨学園</v>
      </c>
      <c r="B10" s="112"/>
      <c r="C10" s="28" t="s">
        <v>16</v>
      </c>
      <c r="D10" s="105" t="s">
        <v>102</v>
      </c>
      <c r="E10" s="117"/>
      <c r="F10" s="29">
        <v>4</v>
      </c>
      <c r="G10" s="105"/>
      <c r="H10" s="117"/>
      <c r="I10" s="105" t="s">
        <v>57</v>
      </c>
      <c r="J10" s="106"/>
      <c r="K10" s="118" t="s">
        <v>103</v>
      </c>
      <c r="L10" s="117"/>
      <c r="M10" s="105"/>
      <c r="N10" s="117"/>
      <c r="O10" s="105"/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 t="s">
        <v>104</v>
      </c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 t="s">
        <v>105</v>
      </c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神港橘</v>
      </c>
      <c r="B13" s="112"/>
      <c r="C13" s="28" t="s">
        <v>16</v>
      </c>
      <c r="D13" s="105" t="s">
        <v>106</v>
      </c>
      <c r="E13" s="117"/>
      <c r="F13" s="29">
        <v>4</v>
      </c>
      <c r="G13" s="105"/>
      <c r="H13" s="117"/>
      <c r="I13" s="105" t="s">
        <v>107</v>
      </c>
      <c r="J13" s="106"/>
      <c r="K13" s="118"/>
      <c r="L13" s="117"/>
      <c r="M13" s="105"/>
      <c r="N13" s="117"/>
      <c r="O13" s="105"/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 t="s">
        <v>81</v>
      </c>
      <c r="E14" s="108"/>
      <c r="F14" s="31">
        <v>5</v>
      </c>
      <c r="G14" s="107"/>
      <c r="H14" s="108"/>
      <c r="I14" s="107" t="s">
        <v>108</v>
      </c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/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4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0.545138888888889</v>
      </c>
      <c r="J17" s="99"/>
      <c r="K17" s="98" t="s">
        <v>47</v>
      </c>
      <c r="L17" s="98"/>
      <c r="M17" s="99">
        <v>0.642361111111111</v>
      </c>
      <c r="N17" s="99"/>
      <c r="O17" s="98" t="s">
        <v>48</v>
      </c>
      <c r="P17" s="98"/>
      <c r="Q17" s="100">
        <f>SUM(M17-I17)</f>
        <v>0.0972222222222221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109</v>
      </c>
      <c r="B20" s="96"/>
      <c r="C20" s="5">
        <v>4</v>
      </c>
      <c r="D20" s="6">
        <v>1</v>
      </c>
      <c r="E20" s="7">
        <v>0</v>
      </c>
      <c r="F20" s="5">
        <v>0</v>
      </c>
      <c r="G20" s="6">
        <v>0</v>
      </c>
      <c r="H20" s="7">
        <v>2</v>
      </c>
      <c r="I20" s="5">
        <v>0</v>
      </c>
      <c r="J20" s="6">
        <v>0</v>
      </c>
      <c r="K20" s="7">
        <v>0</v>
      </c>
      <c r="L20" s="5"/>
      <c r="M20" s="6"/>
      <c r="N20" s="7"/>
      <c r="O20" s="25"/>
      <c r="P20" s="26"/>
      <c r="Q20" s="27"/>
      <c r="R20" s="10">
        <f>SUM(C20:Q20)</f>
        <v>7</v>
      </c>
    </row>
    <row r="21" spans="1:18" ht="27.75" customHeight="1">
      <c r="A21" s="95" t="s">
        <v>110</v>
      </c>
      <c r="B21" s="96"/>
      <c r="C21" s="5">
        <v>0</v>
      </c>
      <c r="D21" s="6">
        <v>0</v>
      </c>
      <c r="E21" s="7">
        <v>0</v>
      </c>
      <c r="F21" s="5">
        <v>1</v>
      </c>
      <c r="G21" s="6">
        <v>0</v>
      </c>
      <c r="H21" s="7">
        <v>0</v>
      </c>
      <c r="I21" s="5">
        <v>1</v>
      </c>
      <c r="J21" s="6">
        <v>0</v>
      </c>
      <c r="K21" s="7">
        <v>4</v>
      </c>
      <c r="L21" s="5"/>
      <c r="M21" s="6"/>
      <c r="N21" s="7"/>
      <c r="O21" s="25"/>
      <c r="P21" s="26"/>
      <c r="Q21" s="27"/>
      <c r="R21" s="10">
        <f>SUM(C21:Q21)</f>
        <v>6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兵庫工業</v>
      </c>
      <c r="B23" s="112"/>
      <c r="C23" s="28" t="s">
        <v>16</v>
      </c>
      <c r="D23" s="105" t="s">
        <v>111</v>
      </c>
      <c r="E23" s="117"/>
      <c r="F23" s="29">
        <v>4</v>
      </c>
      <c r="G23" s="105"/>
      <c r="H23" s="117"/>
      <c r="I23" s="105" t="s">
        <v>112</v>
      </c>
      <c r="J23" s="106"/>
      <c r="K23" s="118"/>
      <c r="L23" s="117"/>
      <c r="M23" s="105"/>
      <c r="N23" s="117"/>
      <c r="O23" s="105"/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/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111" t="str">
        <f>A21</f>
        <v>三田松聖</v>
      </c>
      <c r="B26" s="112"/>
      <c r="C26" s="28" t="s">
        <v>16</v>
      </c>
      <c r="D26" s="105" t="s">
        <v>113</v>
      </c>
      <c r="E26" s="117"/>
      <c r="F26" s="29">
        <v>4</v>
      </c>
      <c r="G26" s="105"/>
      <c r="H26" s="117"/>
      <c r="I26" s="105" t="s">
        <v>114</v>
      </c>
      <c r="J26" s="106"/>
      <c r="K26" s="118"/>
      <c r="L26" s="117"/>
      <c r="M26" s="105"/>
      <c r="N26" s="117"/>
      <c r="O26" s="105" t="s">
        <v>115</v>
      </c>
      <c r="P26" s="117"/>
      <c r="Q26" s="105"/>
      <c r="R26" s="106"/>
    </row>
    <row r="27" spans="1:18" ht="16.5" customHeight="1">
      <c r="A27" s="113"/>
      <c r="B27" s="114"/>
      <c r="C27" s="30">
        <v>2</v>
      </c>
      <c r="D27" s="107" t="s">
        <v>116</v>
      </c>
      <c r="E27" s="108"/>
      <c r="F27" s="31">
        <v>5</v>
      </c>
      <c r="G27" s="107"/>
      <c r="H27" s="108"/>
      <c r="I27" s="107"/>
      <c r="J27" s="109"/>
      <c r="K27" s="110"/>
      <c r="L27" s="108"/>
      <c r="M27" s="107"/>
      <c r="N27" s="108"/>
      <c r="O27" s="107" t="s">
        <v>117</v>
      </c>
      <c r="P27" s="108"/>
      <c r="Q27" s="107"/>
      <c r="R27" s="109"/>
    </row>
    <row r="28" spans="1:18" ht="16.5" customHeight="1">
      <c r="A28" s="115"/>
      <c r="B28" s="116"/>
      <c r="C28" s="32">
        <v>3</v>
      </c>
      <c r="D28" s="101"/>
      <c r="E28" s="103"/>
      <c r="F28" s="33">
        <v>6</v>
      </c>
      <c r="G28" s="101"/>
      <c r="H28" s="103"/>
      <c r="I28" s="101"/>
      <c r="J28" s="102"/>
      <c r="K28" s="104"/>
      <c r="L28" s="103"/>
      <c r="M28" s="101"/>
      <c r="N28" s="103"/>
      <c r="O28" s="101"/>
      <c r="P28" s="103"/>
      <c r="Q28" s="101"/>
      <c r="R28" s="102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">
    <cfRule type="expression" priority="58" dxfId="757" stopIfTrue="1">
      <formula>$R7&gt;$R8</formula>
    </cfRule>
  </conditionalFormatting>
  <conditionalFormatting sqref="R8">
    <cfRule type="expression" priority="57" dxfId="757" stopIfTrue="1">
      <formula>$R8&gt;$R7</formula>
    </cfRule>
  </conditionalFormatting>
  <conditionalFormatting sqref="J7:K8">
    <cfRule type="cellIs" priority="39" dxfId="757" operator="greaterThan" stopIfTrue="1">
      <formula>0</formula>
    </cfRule>
  </conditionalFormatting>
  <conditionalFormatting sqref="I7:I8">
    <cfRule type="cellIs" priority="40" dxfId="757" operator="greaterThan" stopIfTrue="1">
      <formula>0</formula>
    </cfRule>
  </conditionalFormatting>
  <conditionalFormatting sqref="G7:H8">
    <cfRule type="cellIs" priority="41" dxfId="757" operator="greaterThan" stopIfTrue="1">
      <formula>0</formula>
    </cfRule>
  </conditionalFormatting>
  <conditionalFormatting sqref="F7:F8">
    <cfRule type="cellIs" priority="42" dxfId="757" operator="greaterThan" stopIfTrue="1">
      <formula>0</formula>
    </cfRule>
  </conditionalFormatting>
  <conditionalFormatting sqref="D7:E8">
    <cfRule type="cellIs" priority="43" dxfId="757" operator="greaterThan" stopIfTrue="1">
      <formula>0</formula>
    </cfRule>
  </conditionalFormatting>
  <conditionalFormatting sqref="C7:C8">
    <cfRule type="cellIs" priority="51" dxfId="757" operator="greaterThan" stopIfTrue="1">
      <formula>0</formula>
    </cfRule>
  </conditionalFormatting>
  <conditionalFormatting sqref="D7:E8">
    <cfRule type="cellIs" priority="52" dxfId="757" operator="greaterThan" stopIfTrue="1">
      <formula>0</formula>
    </cfRule>
  </conditionalFormatting>
  <conditionalFormatting sqref="F7:F8">
    <cfRule type="cellIs" priority="53" dxfId="757" operator="greaterThan" stopIfTrue="1">
      <formula>0</formula>
    </cfRule>
  </conditionalFormatting>
  <conditionalFormatting sqref="G7:H8">
    <cfRule type="cellIs" priority="54" dxfId="757" operator="greaterThan" stopIfTrue="1">
      <formula>0</formula>
    </cfRule>
  </conditionalFormatting>
  <conditionalFormatting sqref="I7:I8">
    <cfRule type="cellIs" priority="55" dxfId="757" operator="greaterThan" stopIfTrue="1">
      <formula>0</formula>
    </cfRule>
  </conditionalFormatting>
  <conditionalFormatting sqref="J7:K8">
    <cfRule type="cellIs" priority="56" dxfId="757" operator="greaterThan" stopIfTrue="1">
      <formula>0</formula>
    </cfRule>
  </conditionalFormatting>
  <conditionalFormatting sqref="C7:C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I7:I8">
    <cfRule type="cellIs" priority="46" dxfId="757" operator="greaterThan" stopIfTrue="1">
      <formula>0</formula>
    </cfRule>
  </conditionalFormatting>
  <conditionalFormatting sqref="J7:K8">
    <cfRule type="cellIs" priority="45" dxfId="757" operator="greaterThan" stopIfTrue="1">
      <formula>0</formula>
    </cfRule>
  </conditionalFormatting>
  <conditionalFormatting sqref="C7:C8">
    <cfRule type="cellIs" priority="44" dxfId="757" operator="greaterThan" stopIfTrue="1">
      <formula>0</formula>
    </cfRule>
  </conditionalFormatting>
  <conditionalFormatting sqref="A7:B7">
    <cfRule type="expression" priority="38" dxfId="757" stopIfTrue="1">
      <formula>$R7&gt;$R8</formula>
    </cfRule>
  </conditionalFormatting>
  <conditionalFormatting sqref="A8:B8">
    <cfRule type="expression" priority="37" dxfId="757" stopIfTrue="1">
      <formula>$R7&lt;$R8</formula>
    </cfRule>
  </conditionalFormatting>
  <conditionalFormatting sqref="M7:N8">
    <cfRule type="cellIs" priority="31" dxfId="757" operator="greaterThan" stopIfTrue="1">
      <formula>0</formula>
    </cfRule>
  </conditionalFormatting>
  <conditionalFormatting sqref="L7:L8">
    <cfRule type="cellIs" priority="32" dxfId="757" operator="greaterThan" stopIfTrue="1">
      <formula>0</formula>
    </cfRule>
  </conditionalFormatting>
  <conditionalFormatting sqref="L7:L8">
    <cfRule type="cellIs" priority="35" dxfId="757" operator="greaterThan" stopIfTrue="1">
      <formula>0</formula>
    </cfRule>
  </conditionalFormatting>
  <conditionalFormatting sqref="M7:N8">
    <cfRule type="cellIs" priority="36" dxfId="757" operator="greaterThan" stopIfTrue="1">
      <formula>0</formula>
    </cfRule>
  </conditionalFormatting>
  <conditionalFormatting sqref="L7:L8">
    <cfRule type="cellIs" priority="34" dxfId="757" operator="greaterThan" stopIfTrue="1">
      <formula>0</formula>
    </cfRule>
  </conditionalFormatting>
  <conditionalFormatting sqref="M7:N8">
    <cfRule type="cellIs" priority="33" dxfId="757" operator="greaterThan" stopIfTrue="1">
      <formula>0</formula>
    </cfRule>
  </conditionalFormatting>
  <conditionalFormatting sqref="R20">
    <cfRule type="expression" priority="28" dxfId="757" stopIfTrue="1">
      <formula>$R20&gt;$R21</formula>
    </cfRule>
  </conditionalFormatting>
  <conditionalFormatting sqref="R21">
    <cfRule type="expression" priority="27" dxfId="757" stopIfTrue="1">
      <formula>$R21&gt;$R20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3:B23 A10:B10">
    <cfRule type="expression" priority="281" dxfId="757" stopIfTrue="1">
      <formula>$R7&gt;$R8</formula>
    </cfRule>
  </conditionalFormatting>
  <conditionalFormatting sqref="A25:B25 A12:B12">
    <cfRule type="expression" priority="282" dxfId="757" stopIfTrue="1">
      <formula>'7.19'!#REF!&gt;$R9</formula>
    </cfRule>
  </conditionalFormatting>
  <conditionalFormatting sqref="A24:B24 A11:B11">
    <cfRule type="expression" priority="283" dxfId="757" stopIfTrue="1">
      <formula>$R8&gt;'7.19'!#REF!</formula>
    </cfRule>
  </conditionalFormatting>
  <conditionalFormatting sqref="A26:B26 A13:B13">
    <cfRule type="expression" priority="284" dxfId="757" stopIfTrue="1">
      <formula>$R7&lt;$R8</formula>
    </cfRule>
  </conditionalFormatting>
  <conditionalFormatting sqref="A28:B28 A15:B15">
    <cfRule type="expression" priority="285" dxfId="757" stopIfTrue="1">
      <formula>'7.19'!#REF!&lt;$R9</formula>
    </cfRule>
  </conditionalFormatting>
  <conditionalFormatting sqref="A27:B27 A14:B14">
    <cfRule type="expression" priority="286" dxfId="757" stopIfTrue="1">
      <formula>$R8&lt;'7.19'!#REF!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3" customWidth="1"/>
    <col min="2" max="2" width="6.25390625" style="43" customWidth="1"/>
    <col min="3" max="11" width="4.875" style="43" customWidth="1"/>
    <col min="12" max="12" width="5.00390625" style="43" customWidth="1"/>
    <col min="13" max="17" width="4.875" style="43" customWidth="1"/>
    <col min="18" max="18" width="5.00390625" style="43" customWidth="1"/>
    <col min="19" max="16384" width="9.00390625" style="43" customWidth="1"/>
  </cols>
  <sheetData>
    <row r="1" spans="1:18" ht="27" customHeight="1">
      <c r="A1" s="132" t="s">
        <v>83</v>
      </c>
      <c r="B1" s="133"/>
      <c r="C1" s="133"/>
      <c r="D1" s="133"/>
      <c r="E1" s="133"/>
      <c r="F1" s="133"/>
      <c r="G1" s="133"/>
      <c r="H1" s="39" t="s">
        <v>39</v>
      </c>
      <c r="I1" s="40">
        <v>14</v>
      </c>
      <c r="J1" s="49" t="s">
        <v>40</v>
      </c>
      <c r="K1" s="50">
        <v>2021</v>
      </c>
      <c r="L1" s="51" t="s">
        <v>41</v>
      </c>
      <c r="M1" s="41">
        <v>7</v>
      </c>
      <c r="N1" s="51" t="s">
        <v>0</v>
      </c>
      <c r="O1" s="41">
        <v>21</v>
      </c>
      <c r="P1" s="39" t="s">
        <v>42</v>
      </c>
      <c r="Q1" s="42" t="s">
        <v>84</v>
      </c>
      <c r="R1" s="52" t="s">
        <v>44</v>
      </c>
    </row>
    <row r="2" ht="5.25" customHeight="1"/>
    <row r="3" spans="1:18" s="1" customFormat="1" ht="18.75" customHeight="1">
      <c r="A3" s="38" t="s">
        <v>35</v>
      </c>
      <c r="K3" s="68" t="s">
        <v>2</v>
      </c>
      <c r="L3" s="68"/>
      <c r="M3" s="69" t="s">
        <v>9</v>
      </c>
      <c r="N3" s="69"/>
      <c r="O3" s="69"/>
      <c r="P3" s="69"/>
      <c r="Q3" s="69"/>
      <c r="R3" s="2" t="s">
        <v>3</v>
      </c>
    </row>
    <row r="4" spans="1:20" s="45" customFormat="1" ht="18.75" customHeight="1">
      <c r="A4" s="44"/>
      <c r="B4" s="3">
        <v>4</v>
      </c>
      <c r="C4" s="4" t="s">
        <v>1</v>
      </c>
      <c r="D4" s="43"/>
      <c r="E4" s="97" t="s">
        <v>45</v>
      </c>
      <c r="F4" s="97"/>
      <c r="G4" s="98" t="s">
        <v>46</v>
      </c>
      <c r="H4" s="98"/>
      <c r="I4" s="99">
        <v>0.4159722222222222</v>
      </c>
      <c r="J4" s="99"/>
      <c r="K4" s="98" t="s">
        <v>47</v>
      </c>
      <c r="L4" s="98"/>
      <c r="M4" s="99">
        <v>0.49444444444444446</v>
      </c>
      <c r="N4" s="99"/>
      <c r="O4" s="98" t="s">
        <v>48</v>
      </c>
      <c r="P4" s="98"/>
      <c r="Q4" s="100">
        <f>SUM(M4-I4)</f>
        <v>0.07847222222222228</v>
      </c>
      <c r="R4" s="100"/>
      <c r="T4" s="46"/>
    </row>
    <row r="5" spans="8:18" ht="7.5" customHeight="1">
      <c r="H5" s="47"/>
      <c r="I5" s="47"/>
      <c r="J5" s="53"/>
      <c r="K5" s="47"/>
      <c r="L5" s="47"/>
      <c r="M5" s="53"/>
      <c r="N5" s="53"/>
      <c r="O5" s="47"/>
      <c r="P5" s="47"/>
      <c r="Q5" s="53"/>
      <c r="R5" s="53"/>
    </row>
    <row r="6" spans="1:18" ht="21" customHeight="1">
      <c r="A6" s="134" t="s">
        <v>20</v>
      </c>
      <c r="B6" s="135"/>
      <c r="C6" s="18" t="s">
        <v>17</v>
      </c>
      <c r="D6" s="19" t="s">
        <v>18</v>
      </c>
      <c r="E6" s="20" t="s">
        <v>19</v>
      </c>
      <c r="F6" s="18" t="s">
        <v>21</v>
      </c>
      <c r="G6" s="19" t="s">
        <v>22</v>
      </c>
      <c r="H6" s="20" t="s">
        <v>23</v>
      </c>
      <c r="I6" s="18" t="s">
        <v>24</v>
      </c>
      <c r="J6" s="19" t="s">
        <v>25</v>
      </c>
      <c r="K6" s="20" t="s">
        <v>26</v>
      </c>
      <c r="L6" s="22" t="s">
        <v>49</v>
      </c>
      <c r="M6" s="23" t="s">
        <v>50</v>
      </c>
      <c r="N6" s="21" t="s">
        <v>51</v>
      </c>
      <c r="O6" s="22" t="s">
        <v>52</v>
      </c>
      <c r="P6" s="23" t="s">
        <v>53</v>
      </c>
      <c r="Q6" s="21" t="s">
        <v>54</v>
      </c>
      <c r="R6" s="24" t="s">
        <v>11</v>
      </c>
    </row>
    <row r="7" spans="1:18" ht="27.75" customHeight="1">
      <c r="A7" s="95" t="s">
        <v>254</v>
      </c>
      <c r="B7" s="96"/>
      <c r="C7" s="5">
        <v>0</v>
      </c>
      <c r="D7" s="6">
        <v>0</v>
      </c>
      <c r="E7" s="7">
        <v>0</v>
      </c>
      <c r="F7" s="5">
        <v>0</v>
      </c>
      <c r="G7" s="6">
        <v>0</v>
      </c>
      <c r="H7" s="7">
        <v>0</v>
      </c>
      <c r="I7" s="5">
        <v>0</v>
      </c>
      <c r="J7" s="6">
        <v>0</v>
      </c>
      <c r="K7" s="7">
        <v>3</v>
      </c>
      <c r="L7" s="5"/>
      <c r="M7" s="6"/>
      <c r="N7" s="7"/>
      <c r="O7" s="25"/>
      <c r="P7" s="26"/>
      <c r="Q7" s="27"/>
      <c r="R7" s="10">
        <f>SUM(C7:Q7)</f>
        <v>3</v>
      </c>
    </row>
    <row r="8" spans="1:18" ht="27.75" customHeight="1">
      <c r="A8" s="95" t="s">
        <v>85</v>
      </c>
      <c r="B8" s="96"/>
      <c r="C8" s="5">
        <v>1</v>
      </c>
      <c r="D8" s="6">
        <v>0</v>
      </c>
      <c r="E8" s="7">
        <v>0</v>
      </c>
      <c r="F8" s="5">
        <v>1</v>
      </c>
      <c r="G8" s="6">
        <v>0</v>
      </c>
      <c r="H8" s="7">
        <v>2</v>
      </c>
      <c r="I8" s="5">
        <v>1</v>
      </c>
      <c r="J8" s="6">
        <v>0</v>
      </c>
      <c r="K8" s="7" t="s">
        <v>61</v>
      </c>
      <c r="L8" s="5"/>
      <c r="M8" s="6"/>
      <c r="N8" s="7"/>
      <c r="O8" s="25"/>
      <c r="P8" s="26"/>
      <c r="Q8" s="27"/>
      <c r="R8" s="10">
        <f>SUM(C8:Q8)</f>
        <v>5</v>
      </c>
    </row>
    <row r="9" spans="1:18" ht="21" customHeight="1">
      <c r="A9" s="121" t="s">
        <v>20</v>
      </c>
      <c r="B9" s="122"/>
      <c r="C9" s="123" t="s">
        <v>4</v>
      </c>
      <c r="D9" s="124"/>
      <c r="E9" s="124"/>
      <c r="F9" s="124"/>
      <c r="G9" s="124"/>
      <c r="H9" s="125"/>
      <c r="I9" s="126" t="s">
        <v>5</v>
      </c>
      <c r="J9" s="127"/>
      <c r="K9" s="128" t="s">
        <v>6</v>
      </c>
      <c r="L9" s="125"/>
      <c r="M9" s="126" t="s">
        <v>7</v>
      </c>
      <c r="N9" s="125"/>
      <c r="O9" s="126" t="s">
        <v>8</v>
      </c>
      <c r="P9" s="124"/>
      <c r="Q9" s="124"/>
      <c r="R9" s="127"/>
    </row>
    <row r="10" spans="1:18" ht="16.5" customHeight="1">
      <c r="A10" s="111" t="str">
        <f>A7</f>
        <v>相  生</v>
      </c>
      <c r="B10" s="112"/>
      <c r="C10" s="28" t="s">
        <v>16</v>
      </c>
      <c r="D10" s="105" t="s">
        <v>86</v>
      </c>
      <c r="E10" s="117"/>
      <c r="F10" s="29">
        <v>4</v>
      </c>
      <c r="G10" s="105"/>
      <c r="H10" s="117"/>
      <c r="I10" s="105" t="s">
        <v>87</v>
      </c>
      <c r="J10" s="106"/>
      <c r="K10" s="118"/>
      <c r="L10" s="117"/>
      <c r="M10" s="105"/>
      <c r="N10" s="117"/>
      <c r="O10" s="105"/>
      <c r="P10" s="117"/>
      <c r="Q10" s="105"/>
      <c r="R10" s="106"/>
    </row>
    <row r="11" spans="1:18" ht="16.5" customHeight="1">
      <c r="A11" s="113"/>
      <c r="B11" s="114"/>
      <c r="C11" s="30">
        <v>2</v>
      </c>
      <c r="D11" s="107"/>
      <c r="E11" s="108"/>
      <c r="F11" s="31">
        <v>5</v>
      </c>
      <c r="G11" s="107"/>
      <c r="H11" s="108"/>
      <c r="I11" s="107"/>
      <c r="J11" s="109"/>
      <c r="K11" s="110"/>
      <c r="L11" s="108"/>
      <c r="M11" s="107"/>
      <c r="N11" s="108"/>
      <c r="O11" s="107"/>
      <c r="P11" s="108"/>
      <c r="Q11" s="107"/>
      <c r="R11" s="109"/>
    </row>
    <row r="12" spans="1:18" ht="16.5" customHeight="1">
      <c r="A12" s="115"/>
      <c r="B12" s="116"/>
      <c r="C12" s="32">
        <v>3</v>
      </c>
      <c r="D12" s="101"/>
      <c r="E12" s="103"/>
      <c r="F12" s="33">
        <v>6</v>
      </c>
      <c r="G12" s="101"/>
      <c r="H12" s="103"/>
      <c r="I12" s="101"/>
      <c r="J12" s="102"/>
      <c r="K12" s="104"/>
      <c r="L12" s="103"/>
      <c r="M12" s="101"/>
      <c r="N12" s="103"/>
      <c r="O12" s="101"/>
      <c r="P12" s="103"/>
      <c r="Q12" s="101"/>
      <c r="R12" s="102"/>
    </row>
    <row r="13" spans="1:18" ht="16.5" customHeight="1">
      <c r="A13" s="111" t="str">
        <f>A8</f>
        <v>東播磨</v>
      </c>
      <c r="B13" s="112"/>
      <c r="C13" s="28" t="s">
        <v>16</v>
      </c>
      <c r="D13" s="105" t="s">
        <v>64</v>
      </c>
      <c r="E13" s="117"/>
      <c r="F13" s="29">
        <v>4</v>
      </c>
      <c r="G13" s="105"/>
      <c r="H13" s="117"/>
      <c r="I13" s="105" t="s">
        <v>88</v>
      </c>
      <c r="J13" s="106"/>
      <c r="K13" s="118"/>
      <c r="L13" s="117"/>
      <c r="M13" s="105" t="s">
        <v>89</v>
      </c>
      <c r="N13" s="117"/>
      <c r="O13" s="105"/>
      <c r="P13" s="117"/>
      <c r="Q13" s="105"/>
      <c r="R13" s="106"/>
    </row>
    <row r="14" spans="1:18" ht="16.5" customHeight="1">
      <c r="A14" s="113"/>
      <c r="B14" s="114"/>
      <c r="C14" s="30">
        <v>2</v>
      </c>
      <c r="D14" s="107" t="s">
        <v>90</v>
      </c>
      <c r="E14" s="108"/>
      <c r="F14" s="31">
        <v>5</v>
      </c>
      <c r="G14" s="107"/>
      <c r="H14" s="108"/>
      <c r="I14" s="107"/>
      <c r="J14" s="109"/>
      <c r="K14" s="110"/>
      <c r="L14" s="108"/>
      <c r="M14" s="107"/>
      <c r="N14" s="108"/>
      <c r="O14" s="107"/>
      <c r="P14" s="108"/>
      <c r="Q14" s="107"/>
      <c r="R14" s="109"/>
    </row>
    <row r="15" spans="1:18" ht="16.5" customHeight="1">
      <c r="A15" s="115"/>
      <c r="B15" s="116"/>
      <c r="C15" s="32">
        <v>3</v>
      </c>
      <c r="D15" s="101" t="s">
        <v>91</v>
      </c>
      <c r="E15" s="103"/>
      <c r="F15" s="33">
        <v>6</v>
      </c>
      <c r="G15" s="101"/>
      <c r="H15" s="103"/>
      <c r="I15" s="101"/>
      <c r="J15" s="102"/>
      <c r="K15" s="104"/>
      <c r="L15" s="103"/>
      <c r="M15" s="101"/>
      <c r="N15" s="103"/>
      <c r="O15" s="101"/>
      <c r="P15" s="103"/>
      <c r="Q15" s="101"/>
      <c r="R15" s="102"/>
    </row>
    <row r="16" spans="9:18" ht="11.25" customHeight="1">
      <c r="I16" s="48"/>
      <c r="K16" s="48"/>
      <c r="L16" s="48"/>
      <c r="M16" s="48"/>
      <c r="N16" s="48"/>
      <c r="O16" s="48"/>
      <c r="P16" s="48"/>
      <c r="Q16" s="48"/>
      <c r="R16" s="48"/>
    </row>
    <row r="17" spans="1:20" s="45" customFormat="1" ht="18.75" customHeight="1">
      <c r="A17" s="44"/>
      <c r="B17" s="3">
        <v>4</v>
      </c>
      <c r="C17" s="4" t="s">
        <v>1</v>
      </c>
      <c r="D17" s="43"/>
      <c r="E17" s="97" t="s">
        <v>58</v>
      </c>
      <c r="F17" s="97"/>
      <c r="G17" s="98" t="s">
        <v>46</v>
      </c>
      <c r="H17" s="98"/>
      <c r="I17" s="99">
        <v>0.5375</v>
      </c>
      <c r="J17" s="99"/>
      <c r="K17" s="98" t="s">
        <v>47</v>
      </c>
      <c r="L17" s="98"/>
      <c r="M17" s="99">
        <v>0.6208333333333333</v>
      </c>
      <c r="N17" s="99"/>
      <c r="O17" s="98" t="s">
        <v>48</v>
      </c>
      <c r="P17" s="98"/>
      <c r="Q17" s="100">
        <f>SUM(M17-I17)</f>
        <v>0.08333333333333337</v>
      </c>
      <c r="R17" s="100"/>
      <c r="T17" s="46"/>
    </row>
    <row r="18" spans="8:18" ht="7.5" customHeight="1">
      <c r="H18" s="47"/>
      <c r="I18" s="47"/>
      <c r="J18" s="53"/>
      <c r="K18" s="47"/>
      <c r="L18" s="47"/>
      <c r="M18" s="53"/>
      <c r="N18" s="53"/>
      <c r="O18" s="47"/>
      <c r="P18" s="47"/>
      <c r="Q18" s="53"/>
      <c r="R18" s="53"/>
    </row>
    <row r="19" spans="1:18" ht="21" customHeight="1">
      <c r="A19" s="134" t="s">
        <v>20</v>
      </c>
      <c r="B19" s="135"/>
      <c r="C19" s="18" t="s">
        <v>17</v>
      </c>
      <c r="D19" s="19" t="s">
        <v>18</v>
      </c>
      <c r="E19" s="20" t="s">
        <v>19</v>
      </c>
      <c r="F19" s="18" t="s">
        <v>21</v>
      </c>
      <c r="G19" s="19" t="s">
        <v>22</v>
      </c>
      <c r="H19" s="20" t="s">
        <v>23</v>
      </c>
      <c r="I19" s="18" t="s">
        <v>24</v>
      </c>
      <c r="J19" s="19" t="s">
        <v>25</v>
      </c>
      <c r="K19" s="20" t="s">
        <v>26</v>
      </c>
      <c r="L19" s="22" t="s">
        <v>49</v>
      </c>
      <c r="M19" s="23" t="s">
        <v>50</v>
      </c>
      <c r="N19" s="21" t="s">
        <v>51</v>
      </c>
      <c r="O19" s="22" t="s">
        <v>52</v>
      </c>
      <c r="P19" s="23" t="s">
        <v>53</v>
      </c>
      <c r="Q19" s="21" t="s">
        <v>54</v>
      </c>
      <c r="R19" s="24" t="s">
        <v>11</v>
      </c>
    </row>
    <row r="20" spans="1:18" ht="27.75" customHeight="1">
      <c r="A20" s="95" t="s">
        <v>99</v>
      </c>
      <c r="B20" s="96"/>
      <c r="C20" s="5">
        <v>0</v>
      </c>
      <c r="D20" s="6">
        <v>0</v>
      </c>
      <c r="E20" s="7">
        <v>0</v>
      </c>
      <c r="F20" s="5">
        <v>1</v>
      </c>
      <c r="G20" s="6">
        <v>0</v>
      </c>
      <c r="H20" s="7">
        <v>0</v>
      </c>
      <c r="I20" s="5">
        <v>0</v>
      </c>
      <c r="J20" s="6">
        <v>0</v>
      </c>
      <c r="K20" s="7">
        <v>0</v>
      </c>
      <c r="L20" s="5"/>
      <c r="M20" s="6"/>
      <c r="N20" s="7"/>
      <c r="O20" s="25"/>
      <c r="P20" s="26"/>
      <c r="Q20" s="27"/>
      <c r="R20" s="10">
        <f>SUM(C20:Q20)</f>
        <v>1</v>
      </c>
    </row>
    <row r="21" spans="1:18" ht="27.75" customHeight="1">
      <c r="A21" s="95" t="s">
        <v>92</v>
      </c>
      <c r="B21" s="96"/>
      <c r="C21" s="5">
        <v>0</v>
      </c>
      <c r="D21" s="6">
        <v>0</v>
      </c>
      <c r="E21" s="7">
        <v>1</v>
      </c>
      <c r="F21" s="5">
        <v>4</v>
      </c>
      <c r="G21" s="6">
        <v>0</v>
      </c>
      <c r="H21" s="7">
        <v>0</v>
      </c>
      <c r="I21" s="5">
        <v>0</v>
      </c>
      <c r="J21" s="6">
        <v>2</v>
      </c>
      <c r="K21" s="7" t="s">
        <v>61</v>
      </c>
      <c r="L21" s="5"/>
      <c r="M21" s="6"/>
      <c r="N21" s="7"/>
      <c r="O21" s="25"/>
      <c r="P21" s="26"/>
      <c r="Q21" s="27"/>
      <c r="R21" s="10">
        <f>SUM(C21:Q21)</f>
        <v>7</v>
      </c>
    </row>
    <row r="22" spans="1:18" ht="21" customHeight="1">
      <c r="A22" s="121" t="s">
        <v>20</v>
      </c>
      <c r="B22" s="122"/>
      <c r="C22" s="123" t="s">
        <v>4</v>
      </c>
      <c r="D22" s="124"/>
      <c r="E22" s="124"/>
      <c r="F22" s="124"/>
      <c r="G22" s="124"/>
      <c r="H22" s="125"/>
      <c r="I22" s="126" t="s">
        <v>5</v>
      </c>
      <c r="J22" s="127"/>
      <c r="K22" s="128" t="s">
        <v>6</v>
      </c>
      <c r="L22" s="125"/>
      <c r="M22" s="126" t="s">
        <v>7</v>
      </c>
      <c r="N22" s="125"/>
      <c r="O22" s="126" t="s">
        <v>8</v>
      </c>
      <c r="P22" s="124"/>
      <c r="Q22" s="124"/>
      <c r="R22" s="127"/>
    </row>
    <row r="23" spans="1:18" ht="16.5" customHeight="1">
      <c r="A23" s="111" t="str">
        <f>A20</f>
        <v>芦　　屋</v>
      </c>
      <c r="B23" s="112"/>
      <c r="C23" s="28" t="s">
        <v>16</v>
      </c>
      <c r="D23" s="105" t="s">
        <v>69</v>
      </c>
      <c r="E23" s="117"/>
      <c r="F23" s="29">
        <v>4</v>
      </c>
      <c r="G23" s="105"/>
      <c r="H23" s="117"/>
      <c r="I23" s="105" t="s">
        <v>93</v>
      </c>
      <c r="J23" s="106"/>
      <c r="K23" s="118"/>
      <c r="L23" s="117"/>
      <c r="M23" s="105"/>
      <c r="N23" s="117"/>
      <c r="O23" s="105" t="s">
        <v>94</v>
      </c>
      <c r="P23" s="117"/>
      <c r="Q23" s="105"/>
      <c r="R23" s="106"/>
    </row>
    <row r="24" spans="1:18" ht="16.5" customHeight="1">
      <c r="A24" s="113"/>
      <c r="B24" s="114"/>
      <c r="C24" s="30">
        <v>2</v>
      </c>
      <c r="D24" s="107"/>
      <c r="E24" s="108"/>
      <c r="F24" s="31">
        <v>5</v>
      </c>
      <c r="G24" s="107"/>
      <c r="H24" s="108"/>
      <c r="I24" s="107"/>
      <c r="J24" s="109"/>
      <c r="K24" s="110"/>
      <c r="L24" s="108"/>
      <c r="M24" s="107"/>
      <c r="N24" s="108"/>
      <c r="O24" s="107"/>
      <c r="P24" s="108"/>
      <c r="Q24" s="107"/>
      <c r="R24" s="109"/>
    </row>
    <row r="25" spans="1:18" ht="16.5" customHeight="1">
      <c r="A25" s="115"/>
      <c r="B25" s="116"/>
      <c r="C25" s="32">
        <v>3</v>
      </c>
      <c r="D25" s="101"/>
      <c r="E25" s="103"/>
      <c r="F25" s="33">
        <v>6</v>
      </c>
      <c r="G25" s="101"/>
      <c r="H25" s="103"/>
      <c r="I25" s="101"/>
      <c r="J25" s="102"/>
      <c r="K25" s="104"/>
      <c r="L25" s="103"/>
      <c r="M25" s="101"/>
      <c r="N25" s="103"/>
      <c r="O25" s="101"/>
      <c r="P25" s="103"/>
      <c r="Q25" s="101"/>
      <c r="R25" s="102"/>
    </row>
    <row r="26" spans="1:18" ht="16.5" customHeight="1">
      <c r="A26" s="111" t="str">
        <f>A21</f>
        <v>報徳学園</v>
      </c>
      <c r="B26" s="112"/>
      <c r="C26" s="28" t="s">
        <v>16</v>
      </c>
      <c r="D26" s="105" t="s">
        <v>95</v>
      </c>
      <c r="E26" s="117"/>
      <c r="F26" s="29">
        <v>4</v>
      </c>
      <c r="G26" s="105"/>
      <c r="H26" s="117"/>
      <c r="I26" s="105" t="s">
        <v>96</v>
      </c>
      <c r="J26" s="106"/>
      <c r="K26" s="118"/>
      <c r="L26" s="117"/>
      <c r="M26" s="105"/>
      <c r="N26" s="117"/>
      <c r="O26" s="105" t="s">
        <v>88</v>
      </c>
      <c r="P26" s="117"/>
      <c r="Q26" s="105"/>
      <c r="R26" s="106"/>
    </row>
    <row r="27" spans="1:18" ht="16.5" customHeight="1">
      <c r="A27" s="113"/>
      <c r="B27" s="114"/>
      <c r="C27" s="30">
        <v>2</v>
      </c>
      <c r="D27" s="107"/>
      <c r="E27" s="108"/>
      <c r="F27" s="31">
        <v>5</v>
      </c>
      <c r="G27" s="107"/>
      <c r="H27" s="108"/>
      <c r="I27" s="107"/>
      <c r="J27" s="109"/>
      <c r="K27" s="110"/>
      <c r="L27" s="108"/>
      <c r="M27" s="107"/>
      <c r="N27" s="108"/>
      <c r="O27" s="107" t="s">
        <v>97</v>
      </c>
      <c r="P27" s="108"/>
      <c r="Q27" s="107"/>
      <c r="R27" s="109"/>
    </row>
    <row r="28" spans="1:18" ht="16.5" customHeight="1">
      <c r="A28" s="115"/>
      <c r="B28" s="116"/>
      <c r="C28" s="32">
        <v>3</v>
      </c>
      <c r="D28" s="101"/>
      <c r="E28" s="103"/>
      <c r="F28" s="33">
        <v>6</v>
      </c>
      <c r="G28" s="101"/>
      <c r="H28" s="103"/>
      <c r="I28" s="101"/>
      <c r="J28" s="102"/>
      <c r="K28" s="104"/>
      <c r="L28" s="103"/>
      <c r="M28" s="101"/>
      <c r="N28" s="103"/>
      <c r="O28" s="101" t="s">
        <v>98</v>
      </c>
      <c r="P28" s="103"/>
      <c r="Q28" s="101"/>
      <c r="R28" s="102"/>
    </row>
    <row r="29" spans="9:18" ht="11.25" customHeight="1">
      <c r="I29" s="48"/>
      <c r="K29" s="48"/>
      <c r="L29" s="48"/>
      <c r="M29" s="48"/>
      <c r="N29" s="48"/>
      <c r="O29" s="48"/>
      <c r="P29" s="48"/>
      <c r="Q29" s="48"/>
      <c r="R29" s="48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58" dxfId="757" stopIfTrue="1">
      <formula>$R7&gt;$R8</formula>
    </cfRule>
  </conditionalFormatting>
  <conditionalFormatting sqref="R8">
    <cfRule type="expression" priority="57" dxfId="757" stopIfTrue="1">
      <formula>$R8&gt;$R7</formula>
    </cfRule>
  </conditionalFormatting>
  <conditionalFormatting sqref="J7:K8">
    <cfRule type="cellIs" priority="39" dxfId="757" operator="greaterThan" stopIfTrue="1">
      <formula>0</formula>
    </cfRule>
  </conditionalFormatting>
  <conditionalFormatting sqref="I7:I8">
    <cfRule type="cellIs" priority="40" dxfId="757" operator="greaterThan" stopIfTrue="1">
      <formula>0</formula>
    </cfRule>
  </conditionalFormatting>
  <conditionalFormatting sqref="G7:H8">
    <cfRule type="cellIs" priority="41" dxfId="757" operator="greaterThan" stopIfTrue="1">
      <formula>0</formula>
    </cfRule>
  </conditionalFormatting>
  <conditionalFormatting sqref="F7:F8">
    <cfRule type="cellIs" priority="42" dxfId="757" operator="greaterThan" stopIfTrue="1">
      <formula>0</formula>
    </cfRule>
  </conditionalFormatting>
  <conditionalFormatting sqref="D7:E8">
    <cfRule type="cellIs" priority="43" dxfId="757" operator="greaterThan" stopIfTrue="1">
      <formula>0</formula>
    </cfRule>
  </conditionalFormatting>
  <conditionalFormatting sqref="C7:C8">
    <cfRule type="cellIs" priority="51" dxfId="757" operator="greaterThan" stopIfTrue="1">
      <formula>0</formula>
    </cfRule>
  </conditionalFormatting>
  <conditionalFormatting sqref="D7:E8">
    <cfRule type="cellIs" priority="52" dxfId="757" operator="greaterThan" stopIfTrue="1">
      <formula>0</formula>
    </cfRule>
  </conditionalFormatting>
  <conditionalFormatting sqref="F7:F8">
    <cfRule type="cellIs" priority="53" dxfId="757" operator="greaterThan" stopIfTrue="1">
      <formula>0</formula>
    </cfRule>
  </conditionalFormatting>
  <conditionalFormatting sqref="G7:H8">
    <cfRule type="cellIs" priority="54" dxfId="757" operator="greaterThan" stopIfTrue="1">
      <formula>0</formula>
    </cfRule>
  </conditionalFormatting>
  <conditionalFormatting sqref="I7:I8">
    <cfRule type="cellIs" priority="55" dxfId="757" operator="greaterThan" stopIfTrue="1">
      <formula>0</formula>
    </cfRule>
  </conditionalFormatting>
  <conditionalFormatting sqref="J7:K8">
    <cfRule type="cellIs" priority="56" dxfId="757" operator="greaterThan" stopIfTrue="1">
      <formula>0</formula>
    </cfRule>
  </conditionalFormatting>
  <conditionalFormatting sqref="C7:C8">
    <cfRule type="cellIs" priority="50" dxfId="757" operator="greaterThan" stopIfTrue="1">
      <formula>0</formula>
    </cfRule>
  </conditionalFormatting>
  <conditionalFormatting sqref="D7:E8">
    <cfRule type="cellIs" priority="49" dxfId="757" operator="greaterThan" stopIfTrue="1">
      <formula>0</formula>
    </cfRule>
  </conditionalFormatting>
  <conditionalFormatting sqref="F7:F8">
    <cfRule type="cellIs" priority="48" dxfId="757" operator="greaterThan" stopIfTrue="1">
      <formula>0</formula>
    </cfRule>
  </conditionalFormatting>
  <conditionalFormatting sqref="G7:H8">
    <cfRule type="cellIs" priority="47" dxfId="757" operator="greaterThan" stopIfTrue="1">
      <formula>0</formula>
    </cfRule>
  </conditionalFormatting>
  <conditionalFormatting sqref="I7:I8">
    <cfRule type="cellIs" priority="46" dxfId="757" operator="greaterThan" stopIfTrue="1">
      <formula>0</formula>
    </cfRule>
  </conditionalFormatting>
  <conditionalFormatting sqref="J7:K8">
    <cfRule type="cellIs" priority="45" dxfId="757" operator="greaterThan" stopIfTrue="1">
      <formula>0</formula>
    </cfRule>
  </conditionalFormatting>
  <conditionalFormatting sqref="C7:C8">
    <cfRule type="cellIs" priority="44" dxfId="757" operator="greaterThan" stopIfTrue="1">
      <formula>0</formula>
    </cfRule>
  </conditionalFormatting>
  <conditionalFormatting sqref="A7:B7">
    <cfRule type="expression" priority="38" dxfId="757" stopIfTrue="1">
      <formula>$R7&gt;$R8</formula>
    </cfRule>
  </conditionalFormatting>
  <conditionalFormatting sqref="A8:B8">
    <cfRule type="expression" priority="37" dxfId="757" stopIfTrue="1">
      <formula>$R7&lt;$R8</formula>
    </cfRule>
  </conditionalFormatting>
  <conditionalFormatting sqref="M7:N8">
    <cfRule type="cellIs" priority="31" dxfId="757" operator="greaterThan" stopIfTrue="1">
      <formula>0</formula>
    </cfRule>
  </conditionalFormatting>
  <conditionalFormatting sqref="L7:L8">
    <cfRule type="cellIs" priority="32" dxfId="757" operator="greaterThan" stopIfTrue="1">
      <formula>0</formula>
    </cfRule>
  </conditionalFormatting>
  <conditionalFormatting sqref="L7:L8">
    <cfRule type="cellIs" priority="35" dxfId="757" operator="greaterThan" stopIfTrue="1">
      <formula>0</formula>
    </cfRule>
  </conditionalFormatting>
  <conditionalFormatting sqref="M7:N8">
    <cfRule type="cellIs" priority="36" dxfId="757" operator="greaterThan" stopIfTrue="1">
      <formula>0</formula>
    </cfRule>
  </conditionalFormatting>
  <conditionalFormatting sqref="L7:L8">
    <cfRule type="cellIs" priority="34" dxfId="757" operator="greaterThan" stopIfTrue="1">
      <formula>0</formula>
    </cfRule>
  </conditionalFormatting>
  <conditionalFormatting sqref="M7:N8">
    <cfRule type="cellIs" priority="33" dxfId="757" operator="greaterThan" stopIfTrue="1">
      <formula>0</formula>
    </cfRule>
  </conditionalFormatting>
  <conditionalFormatting sqref="R20">
    <cfRule type="expression" priority="28" dxfId="757" stopIfTrue="1">
      <formula>$R20&gt;$R21</formula>
    </cfRule>
  </conditionalFormatting>
  <conditionalFormatting sqref="R21">
    <cfRule type="expression" priority="27" dxfId="757" stopIfTrue="1">
      <formula>$R21&gt;$R20</formula>
    </cfRule>
  </conditionalFormatting>
  <conditionalFormatting sqref="J20:K21">
    <cfRule type="cellIs" priority="9" dxfId="757" operator="greaterThan" stopIfTrue="1">
      <formula>0</formula>
    </cfRule>
  </conditionalFormatting>
  <conditionalFormatting sqref="I20:I21">
    <cfRule type="cellIs" priority="10" dxfId="757" operator="greaterThan" stopIfTrue="1">
      <formula>0</formula>
    </cfRule>
  </conditionalFormatting>
  <conditionalFormatting sqref="G20:H21">
    <cfRule type="cellIs" priority="11" dxfId="757" operator="greaterThan" stopIfTrue="1">
      <formula>0</formula>
    </cfRule>
  </conditionalFormatting>
  <conditionalFormatting sqref="F20:F21">
    <cfRule type="cellIs" priority="12" dxfId="757" operator="greaterThan" stopIfTrue="1">
      <formula>0</formula>
    </cfRule>
  </conditionalFormatting>
  <conditionalFormatting sqref="D20:E21">
    <cfRule type="cellIs" priority="13" dxfId="757" operator="greaterThan" stopIfTrue="1">
      <formula>0</formula>
    </cfRule>
  </conditionalFormatting>
  <conditionalFormatting sqref="C20:C21">
    <cfRule type="cellIs" priority="21" dxfId="757" operator="greaterThan" stopIfTrue="1">
      <formula>0</formula>
    </cfRule>
  </conditionalFormatting>
  <conditionalFormatting sqref="D20:E21">
    <cfRule type="cellIs" priority="22" dxfId="757" operator="greaterThan" stopIfTrue="1">
      <formula>0</formula>
    </cfRule>
  </conditionalFormatting>
  <conditionalFormatting sqref="F20:F21">
    <cfRule type="cellIs" priority="23" dxfId="757" operator="greaterThan" stopIfTrue="1">
      <formula>0</formula>
    </cfRule>
  </conditionalFormatting>
  <conditionalFormatting sqref="G20:H21">
    <cfRule type="cellIs" priority="24" dxfId="757" operator="greaterThan" stopIfTrue="1">
      <formula>0</formula>
    </cfRule>
  </conditionalFormatting>
  <conditionalFormatting sqref="I20:I21">
    <cfRule type="cellIs" priority="25" dxfId="757" operator="greaterThan" stopIfTrue="1">
      <formula>0</formula>
    </cfRule>
  </conditionalFormatting>
  <conditionalFormatting sqref="J20:K21">
    <cfRule type="cellIs" priority="26" dxfId="757" operator="greaterThan" stopIfTrue="1">
      <formula>0</formula>
    </cfRule>
  </conditionalFormatting>
  <conditionalFormatting sqref="C20:C21">
    <cfRule type="cellIs" priority="20" dxfId="757" operator="greaterThan" stopIfTrue="1">
      <formula>0</formula>
    </cfRule>
  </conditionalFormatting>
  <conditionalFormatting sqref="D20:E21">
    <cfRule type="cellIs" priority="19" dxfId="757" operator="greaterThan" stopIfTrue="1">
      <formula>0</formula>
    </cfRule>
  </conditionalFormatting>
  <conditionalFormatting sqref="F20:F21">
    <cfRule type="cellIs" priority="18" dxfId="757" operator="greaterThan" stopIfTrue="1">
      <formula>0</formula>
    </cfRule>
  </conditionalFormatting>
  <conditionalFormatting sqref="G20:H21">
    <cfRule type="cellIs" priority="17" dxfId="757" operator="greaterThan" stopIfTrue="1">
      <formula>0</formula>
    </cfRule>
  </conditionalFormatting>
  <conditionalFormatting sqref="I20:I21">
    <cfRule type="cellIs" priority="16" dxfId="757" operator="greaterThan" stopIfTrue="1">
      <formula>0</formula>
    </cfRule>
  </conditionalFormatting>
  <conditionalFormatting sqref="J20:K21">
    <cfRule type="cellIs" priority="15" dxfId="757" operator="greaterThan" stopIfTrue="1">
      <formula>0</formula>
    </cfRule>
  </conditionalFormatting>
  <conditionalFormatting sqref="C20:C21">
    <cfRule type="cellIs" priority="14" dxfId="757" operator="greaterThan" stopIfTrue="1">
      <formula>0</formula>
    </cfRule>
  </conditionalFormatting>
  <conditionalFormatting sqref="A20:B20">
    <cfRule type="expression" priority="8" dxfId="757" stopIfTrue="1">
      <formula>$R20&gt;$R21</formula>
    </cfRule>
  </conditionalFormatting>
  <conditionalFormatting sqref="A21:B21">
    <cfRule type="expression" priority="7" dxfId="757" stopIfTrue="1">
      <formula>$R20&lt;$R21</formula>
    </cfRule>
  </conditionalFormatting>
  <conditionalFormatting sqref="M20:N21">
    <cfRule type="cellIs" priority="1" dxfId="757" operator="greaterThan" stopIfTrue="1">
      <formula>0</formula>
    </cfRule>
  </conditionalFormatting>
  <conditionalFormatting sqref="L20:L21">
    <cfRule type="cellIs" priority="2" dxfId="757" operator="greaterThan" stopIfTrue="1">
      <formula>0</formula>
    </cfRule>
  </conditionalFormatting>
  <conditionalFormatting sqref="L20:L21">
    <cfRule type="cellIs" priority="5" dxfId="757" operator="greaterThan" stopIfTrue="1">
      <formula>0</formula>
    </cfRule>
  </conditionalFormatting>
  <conditionalFormatting sqref="M20:N21">
    <cfRule type="cellIs" priority="6" dxfId="757" operator="greaterThan" stopIfTrue="1">
      <formula>0</formula>
    </cfRule>
  </conditionalFormatting>
  <conditionalFormatting sqref="L20:L21">
    <cfRule type="cellIs" priority="4" dxfId="757" operator="greaterThan" stopIfTrue="1">
      <formula>0</formula>
    </cfRule>
  </conditionalFormatting>
  <conditionalFormatting sqref="M20:N21">
    <cfRule type="cellIs" priority="3" dxfId="757" operator="greaterThan" stopIfTrue="1">
      <formula>0</formula>
    </cfRule>
  </conditionalFormatting>
  <conditionalFormatting sqref="A23:B23 A10:B10">
    <cfRule type="expression" priority="287" dxfId="757" stopIfTrue="1">
      <formula>$R7&gt;$R8</formula>
    </cfRule>
  </conditionalFormatting>
  <conditionalFormatting sqref="A25:B25 A12:B12">
    <cfRule type="expression" priority="288" dxfId="757" stopIfTrue="1">
      <formula>'7.21'!#REF!&gt;$R9</formula>
    </cfRule>
  </conditionalFormatting>
  <conditionalFormatting sqref="A24:B24 A11:B11">
    <cfRule type="expression" priority="289" dxfId="757" stopIfTrue="1">
      <formula>$R8&gt;'7.21'!#REF!</formula>
    </cfRule>
  </conditionalFormatting>
  <conditionalFormatting sqref="A26:B26 A13:B13">
    <cfRule type="expression" priority="290" dxfId="757" stopIfTrue="1">
      <formula>$R7&lt;$R8</formula>
    </cfRule>
  </conditionalFormatting>
  <conditionalFormatting sqref="A28:B28 A15:B15">
    <cfRule type="expression" priority="291" dxfId="757" stopIfTrue="1">
      <formula>'7.21'!#REF!&lt;$R9</formula>
    </cfRule>
  </conditionalFormatting>
  <conditionalFormatting sqref="A27:B27 A14:B14">
    <cfRule type="expression" priority="292" dxfId="757" stopIfTrue="1">
      <formula>$R8&lt;'7.21'!#REF!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2014-10-02T04:35:53Z</cp:lastPrinted>
  <dcterms:created xsi:type="dcterms:W3CDTF">2005-04-24T00:29:14Z</dcterms:created>
  <dcterms:modified xsi:type="dcterms:W3CDTF">2021-11-29T04:07:06Z</dcterms:modified>
  <cp:category/>
  <cp:version/>
  <cp:contentType/>
  <cp:contentStatus/>
</cp:coreProperties>
</file>