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3" sheetId="1" r:id="rId1"/>
    <sheet name="9.19" sheetId="2" r:id="rId2"/>
    <sheet name="9.20" sheetId="3" r:id="rId3"/>
  </sheets>
  <definedNames>
    <definedName name="_xlnm.Print_Area" localSheetId="0">'9.13'!$A$1:$R$29</definedName>
    <definedName name="_xlnm.Print_Area" localSheetId="1">'9.19'!$A$1:$R$29</definedName>
    <definedName name="_xlnm.Print_Area" localSheetId="2">'9.20'!$A$1:$R$29</definedName>
  </definedNames>
  <calcPr fullCalcOnLoad="1"/>
</workbook>
</file>

<file path=xl/sharedStrings.xml><?xml version="1.0" encoding="utf-8"?>
<sst xmlns="http://schemas.openxmlformats.org/spreadsheetml/2006/main" count="295" uniqueCount="114">
  <si>
    <t>月</t>
  </si>
  <si>
    <t>回戦</t>
  </si>
  <si>
    <t>第１試合</t>
  </si>
  <si>
    <t>年度 秋季兵庫県高校野球大会</t>
  </si>
  <si>
    <t>第</t>
  </si>
  <si>
    <t xml:space="preserve">日 </t>
  </si>
  <si>
    <t>年</t>
  </si>
  <si>
    <t>日 (</t>
  </si>
  <si>
    <t>)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</si>
  <si>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</si>
  <si>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</si>
  <si>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</si>
  <si>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</si>
  <si>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</si>
  <si>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</si>
  <si>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</si>
  <si>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学校名</t>
  </si>
  <si>
    <t>九</t>
  </si>
  <si>
    <t>令和２</t>
  </si>
  <si>
    <t>日</t>
  </si>
  <si>
    <t xml:space="preserve"> 場  所　｛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</si>
  <si>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</si>
  <si>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</si>
  <si>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</si>
  <si>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</si>
  <si>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</si>
  <si>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</si>
  <si>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</si>
  <si>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</si>
  <si>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</si>
  <si>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</si>
  <si>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</si>
  <si>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</si>
  <si>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十</t>
  </si>
  <si>
    <t>十一</t>
  </si>
  <si>
    <t>十二</t>
  </si>
  <si>
    <t>十三</t>
  </si>
  <si>
    <t>十四</t>
  </si>
  <si>
    <t>十五</t>
  </si>
  <si>
    <t>豊岡総合</t>
  </si>
  <si>
    <t>関西学院</t>
  </si>
  <si>
    <t>x</t>
  </si>
  <si>
    <t>田垣</t>
  </si>
  <si>
    <t>福井</t>
  </si>
  <si>
    <t>羽渕</t>
  </si>
  <si>
    <t>森津</t>
  </si>
  <si>
    <t>山岡</t>
  </si>
  <si>
    <t>堀之内</t>
  </si>
  <si>
    <t>谷田</t>
  </si>
  <si>
    <t>水本</t>
  </si>
  <si>
    <t>田中</t>
  </si>
  <si>
    <t>山口</t>
  </si>
  <si>
    <t>第２試合</t>
  </si>
  <si>
    <t>神戸第一</t>
  </si>
  <si>
    <t>神戸国際大附</t>
  </si>
  <si>
    <t>1x</t>
  </si>
  <si>
    <t>徳山</t>
  </si>
  <si>
    <t>巳波</t>
  </si>
  <si>
    <t>巳波</t>
  </si>
  <si>
    <t>飛田</t>
  </si>
  <si>
    <t>中辻</t>
  </si>
  <si>
    <t>西川</t>
  </si>
  <si>
    <t>坂本</t>
  </si>
  <si>
    <t>加門</t>
  </si>
  <si>
    <t>阪上</t>
  </si>
  <si>
    <t>東播工</t>
  </si>
  <si>
    <t>姫路南</t>
  </si>
  <si>
    <t>新穂(9回)</t>
  </si>
  <si>
    <t>原田</t>
  </si>
  <si>
    <t>岡本</t>
  </si>
  <si>
    <t>橋口</t>
  </si>
  <si>
    <t>稲岡</t>
  </si>
  <si>
    <t>後藤(9回)</t>
  </si>
  <si>
    <t>佐野</t>
  </si>
  <si>
    <t>社</t>
  </si>
  <si>
    <t>八鹿</t>
  </si>
  <si>
    <t>足立(9回)</t>
  </si>
  <si>
    <t>宮川</t>
  </si>
  <si>
    <t>高本(3回)</t>
  </si>
  <si>
    <t>境</t>
  </si>
  <si>
    <t>勝地(6回)</t>
  </si>
  <si>
    <t>東垣</t>
  </si>
  <si>
    <t>土</t>
  </si>
  <si>
    <t>稲垣(2回1/3)</t>
  </si>
  <si>
    <t>美澤(1回)</t>
  </si>
  <si>
    <t>井神</t>
  </si>
  <si>
    <t>佐野2</t>
  </si>
  <si>
    <t>福本(3回2/3)</t>
  </si>
  <si>
    <t>美澤</t>
  </si>
  <si>
    <t>木山(2回0/3))</t>
  </si>
  <si>
    <t>岸田</t>
  </si>
  <si>
    <t>行吉(9回)</t>
  </si>
  <si>
    <t>西</t>
  </si>
  <si>
    <t>西宮東</t>
  </si>
  <si>
    <t>滝川第二</t>
  </si>
  <si>
    <t>×</t>
  </si>
  <si>
    <t>大須賀(1回2/3)</t>
  </si>
  <si>
    <t>宮崎</t>
  </si>
  <si>
    <t>谷村(2回1/3)</t>
  </si>
  <si>
    <t>加藤(5回)</t>
  </si>
  <si>
    <t>前田</t>
  </si>
  <si>
    <t>一石</t>
  </si>
  <si>
    <t>大塚</t>
  </si>
  <si>
    <t>木谷</t>
  </si>
  <si>
    <t>大谷</t>
  </si>
  <si>
    <t>小川</t>
  </si>
  <si>
    <t>G7スタジアム神戸 (神戸総合運動公園サブ球場）</t>
  </si>
  <si>
    <t>※12回終了時に同点の場合、13回からタイブレーク</t>
  </si>
  <si>
    <t>(延長10回)</t>
  </si>
  <si>
    <t>投　手</t>
  </si>
  <si>
    <t xml:space="preserve"> </t>
  </si>
  <si>
    <t>（5回コールド）</t>
  </si>
  <si>
    <t>育　英</t>
  </si>
  <si>
    <t>甲　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</si>
</sst>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1" fontId="23" fillId="24" borderId="10" xfId="0" applyNumberFormat="1" applyFont="1" applyFill="1" applyBorder="1" applyAlignment="1" applyProtection="1">
      <alignment horizontal="center" vertical="center"/>
      <protection locked="0"/>
    </xf>
    <xf numFmtId="181" fontId="23" fillId="24" borderId="11" xfId="0" applyNumberFormat="1" applyFont="1" applyFill="1" applyBorder="1" applyAlignment="1" applyProtection="1">
      <alignment horizontal="center" vertical="center"/>
      <protection locked="0"/>
    </xf>
    <xf numFmtId="181" fontId="23" fillId="24" borderId="12" xfId="0" applyNumberFormat="1" applyFont="1" applyFill="1" applyBorder="1" applyAlignment="1" applyProtection="1">
      <alignment horizontal="center" vertical="center"/>
      <protection locked="0"/>
    </xf>
    <xf numFmtId="181" fontId="24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left" vertical="center" shrinkToFit="1"/>
      <protection locked="0"/>
    </xf>
    <xf numFmtId="0" fontId="4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5" fillId="24" borderId="17" xfId="0" applyFont="1" applyFill="1" applyBorder="1" applyAlignment="1" applyProtection="1">
      <alignment horizontal="right" vertical="center" shrinkToFit="1"/>
      <protection locked="0"/>
    </xf>
    <xf numFmtId="0" fontId="0" fillId="25" borderId="18" xfId="0" applyFill="1" applyBorder="1" applyAlignment="1">
      <alignment horizontal="right" vertical="center"/>
    </xf>
    <xf numFmtId="181" fontId="4" fillId="25" borderId="18" xfId="0" applyNumberFormat="1" applyFont="1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>
      <alignment horizontal="left" vertical="center"/>
    </xf>
    <xf numFmtId="0" fontId="0" fillId="25" borderId="18" xfId="0" applyFill="1" applyBorder="1" applyAlignment="1">
      <alignment vertical="center"/>
    </xf>
    <xf numFmtId="0" fontId="0" fillId="25" borderId="18" xfId="0" applyFill="1" applyBorder="1" applyAlignment="1">
      <alignment horizontal="center" vertical="center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4" borderId="0" xfId="0" applyFill="1" applyAlignment="1">
      <alignment vertical="top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6" borderId="0" xfId="0" applyFill="1" applyAlignment="1">
      <alignment horizontal="center" vertical="center"/>
    </xf>
    <xf numFmtId="180" fontId="0" fillId="26" borderId="0" xfId="0" applyNumberFormat="1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181" fontId="23" fillId="26" borderId="10" xfId="0" applyNumberFormat="1" applyFont="1" applyFill="1" applyBorder="1" applyAlignment="1" applyProtection="1">
      <alignment horizontal="center" vertical="center"/>
      <protection locked="0"/>
    </xf>
    <xf numFmtId="181" fontId="23" fillId="26" borderId="11" xfId="0" applyNumberFormat="1" applyFont="1" applyFill="1" applyBorder="1" applyAlignment="1" applyProtection="1">
      <alignment horizontal="center" vertical="center"/>
      <protection locked="0"/>
    </xf>
    <xf numFmtId="181" fontId="23" fillId="26" borderId="12" xfId="0" applyNumberFormat="1" applyFont="1" applyFill="1" applyBorder="1" applyAlignment="1" applyProtection="1">
      <alignment horizontal="center" vertical="center"/>
      <protection locked="0"/>
    </xf>
    <xf numFmtId="181" fontId="0" fillId="26" borderId="10" xfId="0" applyNumberFormat="1" applyFill="1" applyBorder="1" applyAlignment="1" applyProtection="1">
      <alignment horizontal="center" vertical="center"/>
      <protection locked="0"/>
    </xf>
    <xf numFmtId="181" fontId="0" fillId="26" borderId="11" xfId="0" applyNumberFormat="1" applyFill="1" applyBorder="1" applyAlignment="1" applyProtection="1">
      <alignment horizontal="center" vertical="center"/>
      <protection locked="0"/>
    </xf>
    <xf numFmtId="181" fontId="0" fillId="26" borderId="24" xfId="0" applyNumberFormat="1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>
      <alignment horizontal="center" vertical="center"/>
    </xf>
    <xf numFmtId="0" fontId="0" fillId="26" borderId="25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 shrinkToFit="1"/>
      <protection locked="0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/>
      <protection locked="0"/>
    </xf>
    <xf numFmtId="0" fontId="0" fillId="26" borderId="11" xfId="0" applyFill="1" applyBorder="1" applyAlignment="1" applyProtection="1">
      <alignment horizontal="center" vertical="center" shrinkToFit="1"/>
      <protection locked="0"/>
    </xf>
    <xf numFmtId="0" fontId="0" fillId="26" borderId="29" xfId="0" applyFill="1" applyBorder="1" applyAlignment="1">
      <alignment vertical="center"/>
    </xf>
    <xf numFmtId="181" fontId="0" fillId="25" borderId="30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181" fontId="0" fillId="25" borderId="32" xfId="0" applyNumberFormat="1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 shrinkToFit="1"/>
      <protection locked="0"/>
    </xf>
    <xf numFmtId="0" fontId="0" fillId="26" borderId="34" xfId="0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 shrinkToFit="1"/>
      <protection locked="0"/>
    </xf>
    <xf numFmtId="0" fontId="0" fillId="26" borderId="35" xfId="0" applyFill="1" applyBorder="1" applyAlignment="1" applyProtection="1">
      <alignment horizontal="center" vertical="center" shrinkToFit="1"/>
      <protection locked="0"/>
    </xf>
    <xf numFmtId="0" fontId="0" fillId="26" borderId="36" xfId="0" applyFill="1" applyBorder="1" applyAlignment="1" applyProtection="1">
      <alignment horizontal="center" vertical="center" shrinkToFit="1"/>
      <protection locked="0"/>
    </xf>
    <xf numFmtId="0" fontId="0" fillId="26" borderId="37" xfId="0" applyFill="1" applyBorder="1" applyAlignment="1" applyProtection="1">
      <alignment horizontal="center" vertical="center" shrinkToFit="1"/>
      <protection locked="0"/>
    </xf>
    <xf numFmtId="0" fontId="0" fillId="26" borderId="38" xfId="0" applyFill="1" applyBorder="1" applyAlignment="1" applyProtection="1">
      <alignment horizontal="center" vertical="center" shrinkToFit="1"/>
      <protection locked="0"/>
    </xf>
    <xf numFmtId="0" fontId="0" fillId="26" borderId="39" xfId="0" applyFill="1" applyBorder="1" applyAlignment="1" applyProtection="1">
      <alignment horizontal="center" vertical="center" shrinkToFit="1"/>
      <protection locked="0"/>
    </xf>
    <xf numFmtId="0" fontId="0" fillId="26" borderId="40" xfId="0" applyFill="1" applyBorder="1" applyAlignment="1" applyProtection="1">
      <alignment horizontal="center" vertical="center" shrinkToFit="1"/>
      <protection locked="0"/>
    </xf>
    <xf numFmtId="0" fontId="0" fillId="26" borderId="27" xfId="0" applyFill="1" applyBorder="1" applyAlignment="1" applyProtection="1">
      <alignment horizontal="center" vertical="center" shrinkToFit="1"/>
      <protection locked="0"/>
    </xf>
    <xf numFmtId="0" fontId="0" fillId="26" borderId="41" xfId="0" applyFill="1" applyBorder="1" applyAlignment="1" applyProtection="1">
      <alignment horizontal="center" vertical="center" shrinkToFit="1"/>
      <protection locked="0"/>
    </xf>
    <xf numFmtId="0" fontId="0" fillId="26" borderId="42" xfId="0" applyFill="1" applyBorder="1" applyAlignment="1" applyProtection="1">
      <alignment horizontal="center" vertical="center" shrinkToFit="1"/>
      <protection locked="0"/>
    </xf>
    <xf numFmtId="0" fontId="4" fillId="24" borderId="43" xfId="0" applyFont="1" applyFill="1" applyBorder="1" applyAlignment="1">
      <alignment horizontal="center" vertical="center" shrinkToFit="1"/>
    </xf>
    <xf numFmtId="0" fontId="4" fillId="24" borderId="29" xfId="0" applyFont="1" applyFill="1" applyBorder="1" applyAlignment="1">
      <alignment horizontal="center" vertical="center" shrinkToFit="1"/>
    </xf>
    <xf numFmtId="0" fontId="4" fillId="24" borderId="44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4" fillId="24" borderId="34" xfId="0" applyFont="1" applyFill="1" applyBorder="1" applyAlignment="1">
      <alignment horizontal="center" vertical="center" shrinkToFit="1"/>
    </xf>
    <xf numFmtId="0" fontId="4" fillId="24" borderId="45" xfId="0" applyFont="1" applyFill="1" applyBorder="1" applyAlignment="1">
      <alignment horizontal="center" vertical="center" shrinkToFit="1"/>
    </xf>
    <xf numFmtId="0" fontId="0" fillId="26" borderId="46" xfId="0" applyFill="1" applyBorder="1" applyAlignment="1" applyProtection="1">
      <alignment horizontal="center" vertical="center" shrinkToFit="1"/>
      <protection locked="0"/>
    </xf>
    <xf numFmtId="0" fontId="0" fillId="26" borderId="43" xfId="0" applyFill="1" applyBorder="1" applyAlignment="1" applyProtection="1">
      <alignment horizontal="center" vertical="center" shrinkToFit="1"/>
      <protection locked="0"/>
    </xf>
    <xf numFmtId="0" fontId="0" fillId="26" borderId="25" xfId="0" applyFill="1" applyBorder="1" applyAlignment="1" applyProtection="1">
      <alignment horizontal="center" vertical="center" shrinkToFit="1"/>
      <protection locked="0"/>
    </xf>
    <xf numFmtId="0" fontId="0" fillId="26" borderId="17" xfId="0" applyFill="1" applyBorder="1" applyAlignment="1">
      <alignment horizontal="distributed" vertical="center"/>
    </xf>
    <xf numFmtId="0" fontId="0" fillId="26" borderId="47" xfId="0" applyFill="1" applyBorder="1" applyAlignment="1">
      <alignment horizontal="distributed" vertical="center"/>
    </xf>
    <xf numFmtId="0" fontId="0" fillId="26" borderId="17" xfId="0" applyFill="1" applyBorder="1" applyAlignment="1">
      <alignment horizontal="center" vertical="center"/>
    </xf>
    <xf numFmtId="0" fontId="0" fillId="26" borderId="48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47" xfId="0" applyFill="1" applyBorder="1" applyAlignment="1">
      <alignment horizontal="center" vertical="center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4" fillId="24" borderId="47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6" borderId="0" xfId="0" applyFill="1" applyAlignment="1">
      <alignment horizontal="center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Alignment="1">
      <alignment horizontal="center" vertical="center"/>
    </xf>
    <xf numFmtId="0" fontId="0" fillId="26" borderId="0" xfId="0" applyFill="1" applyAlignment="1">
      <alignment horizontal="right" vertical="center"/>
    </xf>
    <xf numFmtId="0" fontId="4" fillId="26" borderId="0" xfId="0" applyFont="1" applyFill="1" applyAlignment="1" applyProtection="1">
      <alignment horizontal="center" vertical="center" shrinkToFit="1"/>
      <protection locked="0"/>
    </xf>
    <xf numFmtId="0" fontId="5" fillId="24" borderId="48" xfId="0" applyFont="1" applyFill="1" applyBorder="1" applyAlignment="1" applyProtection="1">
      <alignment horizontal="left" vertical="center" shrinkToFit="1"/>
      <protection locked="0"/>
    </xf>
    <xf numFmtId="181" fontId="0" fillId="26" borderId="43" xfId="0" applyNumberFormat="1" applyFill="1" applyBorder="1" applyAlignment="1" applyProtection="1">
      <alignment horizontal="center" vertical="center"/>
      <protection locked="0"/>
    </xf>
    <xf numFmtId="181" fontId="0" fillId="26" borderId="29" xfId="0" applyNumberFormat="1" applyFill="1" applyBorder="1" applyAlignment="1" applyProtection="1">
      <alignment horizontal="center" vertical="center"/>
      <protection locked="0"/>
    </xf>
    <xf numFmtId="181" fontId="0" fillId="26" borderId="46" xfId="0" applyNumberFormat="1" applyFill="1" applyBorder="1" applyAlignment="1" applyProtection="1">
      <alignment horizontal="center" vertical="center"/>
      <protection locked="0"/>
    </xf>
    <xf numFmtId="181" fontId="0" fillId="24" borderId="49" xfId="0" applyNumberFormat="1" applyFill="1" applyBorder="1" applyAlignment="1" applyProtection="1">
      <alignment horizontal="center" vertical="center"/>
      <protection locked="0"/>
    </xf>
    <xf numFmtId="181" fontId="0" fillId="24" borderId="50" xfId="0" applyNumberFormat="1" applyFill="1" applyBorder="1" applyAlignment="1" applyProtection="1">
      <alignment horizontal="center" vertical="center"/>
      <protection locked="0"/>
    </xf>
    <xf numFmtId="181" fontId="0" fillId="24" borderId="51" xfId="0" applyNumberFormat="1" applyFill="1" applyBorder="1" applyAlignment="1" applyProtection="1">
      <alignment horizontal="center" vertical="center"/>
      <protection locked="0"/>
    </xf>
    <xf numFmtId="181" fontId="0" fillId="26" borderId="43" xfId="0" applyNumberFormat="1" applyFill="1" applyBorder="1" applyAlignment="1" applyProtection="1">
      <alignment horizontal="center" vertical="center" wrapText="1"/>
      <protection locked="0"/>
    </xf>
    <xf numFmtId="181" fontId="0" fillId="26" borderId="34" xfId="0" applyNumberFormat="1" applyFill="1" applyBorder="1" applyAlignment="1" applyProtection="1">
      <alignment horizontal="center" vertical="center"/>
      <protection locked="0"/>
    </xf>
    <xf numFmtId="181" fontId="0" fillId="26" borderId="45" xfId="0" applyNumberFormat="1" applyFill="1" applyBorder="1" applyAlignment="1" applyProtection="1">
      <alignment horizontal="center" vertical="center"/>
      <protection locked="0"/>
    </xf>
    <xf numFmtId="181" fontId="0" fillId="26" borderId="3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21" customWidth="1"/>
    <col min="2" max="2" width="6.25390625" style="21" customWidth="1"/>
    <col min="3" max="11" width="4.875" style="21" customWidth="1"/>
    <col min="12" max="12" width="5.00390625" style="21" customWidth="1"/>
    <col min="13" max="17" width="4.875" style="21" customWidth="1"/>
    <col min="18" max="18" width="5.00390625" style="21" customWidth="1"/>
    <col min="19" max="16384" width="9.00390625" style="21" customWidth="1"/>
  </cols>
  <sheetData>
    <row r="1" spans="1:18" s="20" customFormat="1" ht="27" customHeight="1">
      <c r="A1" s="11" t="s">
        <v>18</v>
      </c>
      <c r="B1" s="91" t="s">
        <v>3</v>
      </c>
      <c r="C1" s="91"/>
      <c r="D1" s="91"/>
      <c r="E1" s="91"/>
      <c r="F1" s="91"/>
      <c r="G1" s="91"/>
      <c r="H1" s="12" t="s">
        <v>4</v>
      </c>
      <c r="I1" s="13">
        <v>2</v>
      </c>
      <c r="J1" s="14" t="s">
        <v>5</v>
      </c>
      <c r="K1" s="15">
        <v>2020</v>
      </c>
      <c r="L1" s="16" t="s">
        <v>6</v>
      </c>
      <c r="M1" s="17">
        <v>9</v>
      </c>
      <c r="N1" s="16" t="s">
        <v>0</v>
      </c>
      <c r="O1" s="17">
        <v>13</v>
      </c>
      <c r="P1" s="12" t="s">
        <v>7</v>
      </c>
      <c r="Q1" s="18" t="s">
        <v>19</v>
      </c>
      <c r="R1" s="19" t="s">
        <v>8</v>
      </c>
    </row>
    <row r="2" ht="5.25" customHeight="1"/>
    <row r="3" spans="1:18" s="1" customFormat="1" ht="18.75" customHeight="1">
      <c r="A3" s="22" t="s">
        <v>107</v>
      </c>
      <c r="H3" s="89" t="s">
        <v>20</v>
      </c>
      <c r="I3" s="89"/>
      <c r="J3" s="90" t="s">
        <v>106</v>
      </c>
      <c r="K3" s="90"/>
      <c r="L3" s="90"/>
      <c r="M3" s="90"/>
      <c r="N3" s="90"/>
      <c r="O3" s="90"/>
      <c r="P3" s="90"/>
      <c r="Q3" s="90"/>
      <c r="R3" s="23" t="s">
        <v>21</v>
      </c>
    </row>
    <row r="4" spans="1:20" s="9" customFormat="1" ht="18.75" customHeight="1">
      <c r="A4" s="6"/>
      <c r="B4" s="7">
        <v>1</v>
      </c>
      <c r="C4" s="8" t="s">
        <v>1</v>
      </c>
      <c r="D4" s="21"/>
      <c r="E4" s="85" t="s">
        <v>2</v>
      </c>
      <c r="F4" s="85"/>
      <c r="G4" s="86" t="s">
        <v>22</v>
      </c>
      <c r="H4" s="86"/>
      <c r="I4" s="87">
        <v>0.4145833333333333</v>
      </c>
      <c r="J4" s="87"/>
      <c r="K4" s="86" t="s">
        <v>23</v>
      </c>
      <c r="L4" s="86"/>
      <c r="M4" s="87">
        <v>0.5020833333333333</v>
      </c>
      <c r="N4" s="87"/>
      <c r="O4" s="86" t="s">
        <v>24</v>
      </c>
      <c r="P4" s="86"/>
      <c r="Q4" s="88">
        <f>SUM(M4-I4)</f>
        <v>0.08750000000000002</v>
      </c>
      <c r="R4" s="88"/>
      <c r="T4" s="10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76" t="s">
        <v>16</v>
      </c>
      <c r="B6" s="77"/>
      <c r="C6" s="26" t="s">
        <v>25</v>
      </c>
      <c r="D6" s="27" t="s">
        <v>26</v>
      </c>
      <c r="E6" s="28" t="s">
        <v>27</v>
      </c>
      <c r="F6" s="26" t="s">
        <v>28</v>
      </c>
      <c r="G6" s="27" t="s">
        <v>29</v>
      </c>
      <c r="H6" s="28" t="s">
        <v>30</v>
      </c>
      <c r="I6" s="26" t="s">
        <v>31</v>
      </c>
      <c r="J6" s="27" t="s">
        <v>32</v>
      </c>
      <c r="K6" s="28" t="s">
        <v>17</v>
      </c>
      <c r="L6" s="32" t="s">
        <v>33</v>
      </c>
      <c r="M6" s="33" t="s">
        <v>34</v>
      </c>
      <c r="N6" s="34" t="s">
        <v>35</v>
      </c>
      <c r="O6" s="35" t="s">
        <v>36</v>
      </c>
      <c r="P6" s="33" t="s">
        <v>37</v>
      </c>
      <c r="Q6" s="36" t="s">
        <v>38</v>
      </c>
      <c r="R6" s="37" t="s">
        <v>9</v>
      </c>
    </row>
    <row r="7" spans="1:18" ht="27.75" customHeight="1">
      <c r="A7" s="83" t="s">
        <v>65</v>
      </c>
      <c r="B7" s="84"/>
      <c r="C7" s="38">
        <v>0</v>
      </c>
      <c r="D7" s="39">
        <v>0</v>
      </c>
      <c r="E7" s="40">
        <v>3</v>
      </c>
      <c r="F7" s="38">
        <v>0</v>
      </c>
      <c r="G7" s="39">
        <v>0</v>
      </c>
      <c r="H7" s="40">
        <v>0</v>
      </c>
      <c r="I7" s="38">
        <v>0</v>
      </c>
      <c r="J7" s="39">
        <v>2</v>
      </c>
      <c r="K7" s="40">
        <v>0</v>
      </c>
      <c r="L7" s="41"/>
      <c r="M7" s="42"/>
      <c r="N7" s="43"/>
      <c r="O7" s="41"/>
      <c r="P7" s="42"/>
      <c r="Q7" s="43"/>
      <c r="R7" s="5">
        <f>SUM(C7:Q7)</f>
        <v>5</v>
      </c>
    </row>
    <row r="8" spans="1:18" ht="27.75" customHeight="1">
      <c r="A8" s="83" t="s">
        <v>66</v>
      </c>
      <c r="B8" s="84"/>
      <c r="C8" s="38">
        <v>0</v>
      </c>
      <c r="D8" s="39">
        <v>1</v>
      </c>
      <c r="E8" s="40">
        <v>0</v>
      </c>
      <c r="F8" s="38">
        <v>0</v>
      </c>
      <c r="G8" s="39">
        <v>0</v>
      </c>
      <c r="H8" s="40">
        <v>0</v>
      </c>
      <c r="I8" s="38">
        <v>0</v>
      </c>
      <c r="J8" s="39">
        <v>0</v>
      </c>
      <c r="K8" s="40">
        <v>0</v>
      </c>
      <c r="L8" s="41"/>
      <c r="M8" s="42"/>
      <c r="N8" s="43"/>
      <c r="O8" s="41"/>
      <c r="P8" s="42"/>
      <c r="Q8" s="43"/>
      <c r="R8" s="5">
        <f>SUM(C8:Q8)</f>
        <v>1</v>
      </c>
    </row>
    <row r="9" spans="1:18" ht="21" customHeight="1">
      <c r="A9" s="76" t="s">
        <v>16</v>
      </c>
      <c r="B9" s="77"/>
      <c r="C9" s="78" t="s">
        <v>10</v>
      </c>
      <c r="D9" s="79"/>
      <c r="E9" s="79"/>
      <c r="F9" s="79"/>
      <c r="G9" s="79"/>
      <c r="H9" s="80"/>
      <c r="I9" s="81" t="s">
        <v>11</v>
      </c>
      <c r="J9" s="82"/>
      <c r="K9" s="78" t="s">
        <v>12</v>
      </c>
      <c r="L9" s="80"/>
      <c r="M9" s="81" t="s">
        <v>13</v>
      </c>
      <c r="N9" s="80"/>
      <c r="O9" s="81" t="s">
        <v>14</v>
      </c>
      <c r="P9" s="79"/>
      <c r="Q9" s="79"/>
      <c r="R9" s="82"/>
    </row>
    <row r="10" spans="1:18" ht="16.5" customHeight="1">
      <c r="A10" s="69" t="str">
        <f>A7</f>
        <v>東播工</v>
      </c>
      <c r="B10" s="70"/>
      <c r="C10" s="45" t="s">
        <v>15</v>
      </c>
      <c r="D10" s="73" t="s">
        <v>67</v>
      </c>
      <c r="E10" s="74"/>
      <c r="F10" s="46">
        <v>4</v>
      </c>
      <c r="G10" s="73"/>
      <c r="H10" s="75"/>
      <c r="I10" s="60" t="s">
        <v>68</v>
      </c>
      <c r="J10" s="61"/>
      <c r="K10" s="61"/>
      <c r="L10" s="74"/>
      <c r="M10" s="60" t="s">
        <v>69</v>
      </c>
      <c r="N10" s="75"/>
      <c r="O10" s="73" t="s">
        <v>70</v>
      </c>
      <c r="P10" s="74"/>
      <c r="Q10" s="60"/>
      <c r="R10" s="61"/>
    </row>
    <row r="11" spans="1:18" ht="16.5" customHeight="1">
      <c r="A11" s="69"/>
      <c r="B11" s="70"/>
      <c r="C11" s="47">
        <v>2</v>
      </c>
      <c r="D11" s="62"/>
      <c r="E11" s="63"/>
      <c r="F11" s="48">
        <v>5</v>
      </c>
      <c r="G11" s="62"/>
      <c r="H11" s="64"/>
      <c r="I11" s="65"/>
      <c r="J11" s="66"/>
      <c r="K11" s="66"/>
      <c r="L11" s="63"/>
      <c r="M11" s="65" t="s">
        <v>71</v>
      </c>
      <c r="N11" s="64"/>
      <c r="O11" s="62" t="s">
        <v>71</v>
      </c>
      <c r="P11" s="63"/>
      <c r="Q11" s="65"/>
      <c r="R11" s="66"/>
    </row>
    <row r="12" spans="1:18" ht="16.5" customHeight="1">
      <c r="A12" s="71"/>
      <c r="B12" s="72"/>
      <c r="C12" s="49">
        <v>3</v>
      </c>
      <c r="D12" s="55"/>
      <c r="E12" s="56"/>
      <c r="F12" s="50">
        <v>6</v>
      </c>
      <c r="G12" s="55"/>
      <c r="H12" s="57"/>
      <c r="I12" s="58"/>
      <c r="J12" s="59"/>
      <c r="K12" s="59"/>
      <c r="L12" s="56"/>
      <c r="M12" s="58"/>
      <c r="N12" s="57"/>
      <c r="O12" s="55"/>
      <c r="P12" s="56"/>
      <c r="Q12" s="58"/>
      <c r="R12" s="59"/>
    </row>
    <row r="13" spans="1:18" ht="16.5" customHeight="1">
      <c r="A13" s="67" t="str">
        <f>A8</f>
        <v>姫路南</v>
      </c>
      <c r="B13" s="68"/>
      <c r="C13" s="45" t="s">
        <v>15</v>
      </c>
      <c r="D13" s="73" t="s">
        <v>72</v>
      </c>
      <c r="E13" s="74"/>
      <c r="F13" s="46">
        <v>4</v>
      </c>
      <c r="G13" s="73"/>
      <c r="H13" s="75"/>
      <c r="I13" s="60" t="s">
        <v>73</v>
      </c>
      <c r="J13" s="61"/>
      <c r="K13" s="61"/>
      <c r="L13" s="74"/>
      <c r="M13" s="60"/>
      <c r="N13" s="75"/>
      <c r="O13" s="73"/>
      <c r="P13" s="74"/>
      <c r="Q13" s="60"/>
      <c r="R13" s="61"/>
    </row>
    <row r="14" spans="1:18" ht="16.5" customHeight="1">
      <c r="A14" s="69"/>
      <c r="B14" s="70"/>
      <c r="C14" s="47">
        <v>2</v>
      </c>
      <c r="D14" s="62"/>
      <c r="E14" s="63"/>
      <c r="F14" s="48">
        <v>5</v>
      </c>
      <c r="G14" s="62"/>
      <c r="H14" s="64"/>
      <c r="I14" s="65"/>
      <c r="J14" s="66"/>
      <c r="K14" s="66"/>
      <c r="L14" s="63"/>
      <c r="M14" s="65"/>
      <c r="N14" s="64"/>
      <c r="O14" s="62"/>
      <c r="P14" s="63"/>
      <c r="Q14" s="65"/>
      <c r="R14" s="66"/>
    </row>
    <row r="15" spans="1:18" ht="16.5" customHeight="1">
      <c r="A15" s="71"/>
      <c r="B15" s="72"/>
      <c r="C15" s="49">
        <v>3</v>
      </c>
      <c r="D15" s="55"/>
      <c r="E15" s="56"/>
      <c r="F15" s="50">
        <v>6</v>
      </c>
      <c r="G15" s="55"/>
      <c r="H15" s="57"/>
      <c r="I15" s="58"/>
      <c r="J15" s="59"/>
      <c r="K15" s="59"/>
      <c r="L15" s="56"/>
      <c r="M15" s="58"/>
      <c r="N15" s="57"/>
      <c r="O15" s="55"/>
      <c r="P15" s="56"/>
      <c r="Q15" s="58"/>
      <c r="R15" s="59"/>
    </row>
    <row r="16" spans="9:18" ht="11.25" customHeight="1">
      <c r="I16" s="51"/>
      <c r="K16" s="51"/>
      <c r="L16" s="51"/>
      <c r="M16" s="51"/>
      <c r="N16" s="51"/>
      <c r="O16" s="51"/>
      <c r="P16" s="51"/>
      <c r="Q16" s="51"/>
      <c r="R16" s="51"/>
    </row>
    <row r="17" spans="1:20" s="9" customFormat="1" ht="18.75" customHeight="1">
      <c r="A17" s="6"/>
      <c r="B17" s="7">
        <v>1</v>
      </c>
      <c r="C17" s="8" t="s">
        <v>1</v>
      </c>
      <c r="D17" s="21"/>
      <c r="E17" s="85" t="s">
        <v>52</v>
      </c>
      <c r="F17" s="85"/>
      <c r="G17" s="86" t="s">
        <v>22</v>
      </c>
      <c r="H17" s="86"/>
      <c r="I17" s="87">
        <v>0.545138888888889</v>
      </c>
      <c r="J17" s="87"/>
      <c r="K17" s="86" t="s">
        <v>23</v>
      </c>
      <c r="L17" s="86"/>
      <c r="M17" s="87">
        <v>0.6201388888888889</v>
      </c>
      <c r="N17" s="87"/>
      <c r="O17" s="86" t="s">
        <v>24</v>
      </c>
      <c r="P17" s="86"/>
      <c r="Q17" s="88">
        <f>SUM(M17-I17)</f>
        <v>0.07499999999999996</v>
      </c>
      <c r="R17" s="88"/>
      <c r="T17" s="10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76" t="s">
        <v>16</v>
      </c>
      <c r="B19" s="77"/>
      <c r="C19" s="26" t="s">
        <v>25</v>
      </c>
      <c r="D19" s="27" t="s">
        <v>26</v>
      </c>
      <c r="E19" s="28" t="s">
        <v>27</v>
      </c>
      <c r="F19" s="26" t="s">
        <v>28</v>
      </c>
      <c r="G19" s="27" t="s">
        <v>29</v>
      </c>
      <c r="H19" s="28" t="s">
        <v>30</v>
      </c>
      <c r="I19" s="26" t="s">
        <v>31</v>
      </c>
      <c r="J19" s="27" t="s">
        <v>32</v>
      </c>
      <c r="K19" s="28" t="s">
        <v>17</v>
      </c>
      <c r="L19" s="32" t="s">
        <v>33</v>
      </c>
      <c r="M19" s="33" t="s">
        <v>34</v>
      </c>
      <c r="N19" s="34" t="s">
        <v>35</v>
      </c>
      <c r="O19" s="35" t="s">
        <v>36</v>
      </c>
      <c r="P19" s="33" t="s">
        <v>37</v>
      </c>
      <c r="Q19" s="36" t="s">
        <v>38</v>
      </c>
      <c r="R19" s="37" t="s">
        <v>9</v>
      </c>
    </row>
    <row r="20" spans="1:18" ht="27.75" customHeight="1">
      <c r="A20" s="83" t="s">
        <v>74</v>
      </c>
      <c r="B20" s="84"/>
      <c r="C20" s="38">
        <v>1</v>
      </c>
      <c r="D20" s="39">
        <v>0</v>
      </c>
      <c r="E20" s="40">
        <v>0</v>
      </c>
      <c r="F20" s="38">
        <v>0</v>
      </c>
      <c r="G20" s="39">
        <v>2</v>
      </c>
      <c r="H20" s="40">
        <v>0</v>
      </c>
      <c r="I20" s="38">
        <v>0</v>
      </c>
      <c r="J20" s="39">
        <v>0</v>
      </c>
      <c r="K20" s="40">
        <v>1</v>
      </c>
      <c r="L20" s="41"/>
      <c r="M20" s="42"/>
      <c r="N20" s="43"/>
      <c r="O20" s="41"/>
      <c r="P20" s="42"/>
      <c r="Q20" s="43"/>
      <c r="R20" s="5">
        <f>SUM(C20:Q20)</f>
        <v>4</v>
      </c>
    </row>
    <row r="21" spans="1:18" ht="27.75" customHeight="1">
      <c r="A21" s="83" t="s">
        <v>75</v>
      </c>
      <c r="B21" s="84"/>
      <c r="C21" s="38">
        <v>0</v>
      </c>
      <c r="D21" s="39">
        <v>0</v>
      </c>
      <c r="E21" s="40">
        <v>0</v>
      </c>
      <c r="F21" s="38">
        <v>0</v>
      </c>
      <c r="G21" s="39">
        <v>0</v>
      </c>
      <c r="H21" s="40">
        <v>0</v>
      </c>
      <c r="I21" s="38">
        <v>0</v>
      </c>
      <c r="J21" s="39">
        <v>0</v>
      </c>
      <c r="K21" s="40">
        <v>0</v>
      </c>
      <c r="L21" s="41"/>
      <c r="M21" s="42"/>
      <c r="N21" s="43"/>
      <c r="O21" s="41"/>
      <c r="P21" s="42"/>
      <c r="Q21" s="43"/>
      <c r="R21" s="5">
        <f>SUM(C21:Q21)</f>
        <v>0</v>
      </c>
    </row>
    <row r="22" spans="1:18" ht="21" customHeight="1">
      <c r="A22" s="76" t="s">
        <v>16</v>
      </c>
      <c r="B22" s="77"/>
      <c r="C22" s="78" t="s">
        <v>10</v>
      </c>
      <c r="D22" s="79"/>
      <c r="E22" s="79"/>
      <c r="F22" s="79"/>
      <c r="G22" s="79"/>
      <c r="H22" s="80"/>
      <c r="I22" s="81" t="s">
        <v>11</v>
      </c>
      <c r="J22" s="82"/>
      <c r="K22" s="78" t="s">
        <v>12</v>
      </c>
      <c r="L22" s="80"/>
      <c r="M22" s="81" t="s">
        <v>13</v>
      </c>
      <c r="N22" s="80"/>
      <c r="O22" s="81" t="s">
        <v>14</v>
      </c>
      <c r="P22" s="79"/>
      <c r="Q22" s="79"/>
      <c r="R22" s="82"/>
    </row>
    <row r="23" spans="1:18" ht="16.5" customHeight="1">
      <c r="A23" s="69" t="str">
        <f>A20</f>
        <v>社</v>
      </c>
      <c r="B23" s="70"/>
      <c r="C23" s="45" t="s">
        <v>15</v>
      </c>
      <c r="D23" s="73" t="s">
        <v>76</v>
      </c>
      <c r="E23" s="74"/>
      <c r="F23" s="46">
        <v>4</v>
      </c>
      <c r="G23" s="73"/>
      <c r="H23" s="75"/>
      <c r="I23" s="60" t="s">
        <v>77</v>
      </c>
      <c r="J23" s="61"/>
      <c r="K23" s="61"/>
      <c r="L23" s="74"/>
      <c r="M23" s="60"/>
      <c r="N23" s="75"/>
      <c r="O23" s="73"/>
      <c r="P23" s="74"/>
      <c r="Q23" s="60"/>
      <c r="R23" s="61"/>
    </row>
    <row r="24" spans="1:18" ht="16.5" customHeight="1">
      <c r="A24" s="69"/>
      <c r="B24" s="70"/>
      <c r="C24" s="47">
        <v>2</v>
      </c>
      <c r="D24" s="62"/>
      <c r="E24" s="63"/>
      <c r="F24" s="48">
        <v>5</v>
      </c>
      <c r="G24" s="62"/>
      <c r="H24" s="64"/>
      <c r="I24" s="65"/>
      <c r="J24" s="66"/>
      <c r="K24" s="66"/>
      <c r="L24" s="63"/>
      <c r="M24" s="65"/>
      <c r="N24" s="64"/>
      <c r="O24" s="62"/>
      <c r="P24" s="63"/>
      <c r="Q24" s="65"/>
      <c r="R24" s="66"/>
    </row>
    <row r="25" spans="1:18" ht="16.5" customHeight="1">
      <c r="A25" s="71"/>
      <c r="B25" s="72"/>
      <c r="C25" s="49">
        <v>3</v>
      </c>
      <c r="D25" s="55"/>
      <c r="E25" s="56"/>
      <c r="F25" s="50">
        <v>6</v>
      </c>
      <c r="G25" s="55"/>
      <c r="H25" s="57"/>
      <c r="I25" s="58"/>
      <c r="J25" s="59"/>
      <c r="K25" s="59"/>
      <c r="L25" s="56"/>
      <c r="M25" s="58"/>
      <c r="N25" s="57"/>
      <c r="O25" s="55"/>
      <c r="P25" s="56"/>
      <c r="Q25" s="58"/>
      <c r="R25" s="59"/>
    </row>
    <row r="26" spans="1:18" ht="16.5" customHeight="1">
      <c r="A26" s="67" t="str">
        <f>A21</f>
        <v>八鹿</v>
      </c>
      <c r="B26" s="68"/>
      <c r="C26" s="45" t="s">
        <v>15</v>
      </c>
      <c r="D26" s="73" t="s">
        <v>78</v>
      </c>
      <c r="E26" s="74"/>
      <c r="F26" s="46">
        <v>4</v>
      </c>
      <c r="G26" s="73"/>
      <c r="H26" s="75"/>
      <c r="I26" s="60" t="s">
        <v>79</v>
      </c>
      <c r="J26" s="61"/>
      <c r="K26" s="61"/>
      <c r="L26" s="74"/>
      <c r="M26" s="60"/>
      <c r="N26" s="75"/>
      <c r="O26" s="73"/>
      <c r="P26" s="74"/>
      <c r="Q26" s="60"/>
      <c r="R26" s="61"/>
    </row>
    <row r="27" spans="1:18" ht="16.5" customHeight="1">
      <c r="A27" s="69"/>
      <c r="B27" s="70"/>
      <c r="C27" s="47">
        <v>2</v>
      </c>
      <c r="D27" s="62" t="s">
        <v>80</v>
      </c>
      <c r="E27" s="63"/>
      <c r="F27" s="48">
        <v>5</v>
      </c>
      <c r="G27" s="62"/>
      <c r="H27" s="64"/>
      <c r="I27" s="65" t="s">
        <v>81</v>
      </c>
      <c r="J27" s="66"/>
      <c r="K27" s="66"/>
      <c r="L27" s="63"/>
      <c r="M27" s="65"/>
      <c r="N27" s="64"/>
      <c r="O27" s="62"/>
      <c r="P27" s="63"/>
      <c r="Q27" s="65"/>
      <c r="R27" s="66"/>
    </row>
    <row r="28" spans="1:18" ht="16.5" customHeight="1">
      <c r="A28" s="71"/>
      <c r="B28" s="72"/>
      <c r="C28" s="49">
        <v>3</v>
      </c>
      <c r="D28" s="55"/>
      <c r="E28" s="56"/>
      <c r="F28" s="50">
        <v>6</v>
      </c>
      <c r="G28" s="55"/>
      <c r="H28" s="57"/>
      <c r="I28" s="58"/>
      <c r="J28" s="59"/>
      <c r="K28" s="59"/>
      <c r="L28" s="56"/>
      <c r="M28" s="58"/>
      <c r="N28" s="57"/>
      <c r="O28" s="55"/>
      <c r="P28" s="56"/>
      <c r="Q28" s="58"/>
      <c r="R28" s="59"/>
    </row>
    <row r="29" spans="9:18" ht="11.25" customHeight="1">
      <c r="I29" s="51"/>
      <c r="K29" s="51"/>
      <c r="L29" s="51"/>
      <c r="M29" s="51"/>
      <c r="N29" s="51"/>
      <c r="O29" s="51"/>
      <c r="P29" s="51"/>
      <c r="Q29" s="51"/>
      <c r="R29" s="51"/>
    </row>
    <row r="31" ht="13.5">
      <c r="I31" s="24"/>
    </row>
  </sheetData>
  <sheetProtection/>
  <mergeCells count="123">
    <mergeCell ref="J3:Q3"/>
    <mergeCell ref="O4:P4"/>
    <mergeCell ref="Q4:R4"/>
    <mergeCell ref="B1:G1"/>
    <mergeCell ref="E4:F4"/>
    <mergeCell ref="G4:H4"/>
    <mergeCell ref="I4:J4"/>
    <mergeCell ref="K4:L4"/>
    <mergeCell ref="M4:N4"/>
    <mergeCell ref="A6:B6"/>
    <mergeCell ref="H3:I3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J7:K8">
    <cfRule type="cellIs" priority="24" dxfId="82" operator="greaterThan" stopIfTrue="1">
      <formula>0</formula>
    </cfRule>
  </conditionalFormatting>
  <conditionalFormatting sqref="I7:I8">
    <cfRule type="cellIs" priority="23" dxfId="82" operator="greaterThan" stopIfTrue="1">
      <formula>0</formula>
    </cfRule>
  </conditionalFormatting>
  <conditionalFormatting sqref="C7:C8">
    <cfRule type="cellIs" priority="22" dxfId="82" operator="greaterThan" stopIfTrue="1">
      <formula>0</formula>
    </cfRule>
  </conditionalFormatting>
  <conditionalFormatting sqref="D7:E8">
    <cfRule type="cellIs" priority="21" dxfId="82" operator="greaterThan" stopIfTrue="1">
      <formula>0</formula>
    </cfRule>
  </conditionalFormatting>
  <conditionalFormatting sqref="F7:F8">
    <cfRule type="cellIs" priority="20" dxfId="82" operator="greaterThan" stopIfTrue="1">
      <formula>0</formula>
    </cfRule>
  </conditionalFormatting>
  <conditionalFormatting sqref="G7:H8">
    <cfRule type="cellIs" priority="19" dxfId="82" operator="greaterThan" stopIfTrue="1">
      <formula>0</formula>
    </cfRule>
  </conditionalFormatting>
  <conditionalFormatting sqref="A7:B7">
    <cfRule type="expression" priority="18" dxfId="82" stopIfTrue="1">
      <formula>$R7&gt;$R8</formula>
    </cfRule>
  </conditionalFormatting>
  <conditionalFormatting sqref="A8:B8">
    <cfRule type="expression" priority="17" dxfId="82" stopIfTrue="1">
      <formula>$R7&lt;$R8</formula>
    </cfRule>
  </conditionalFormatting>
  <conditionalFormatting sqref="R7">
    <cfRule type="expression" priority="14" dxfId="82" stopIfTrue="1">
      <formula>$R7&gt;$R8</formula>
    </cfRule>
  </conditionalFormatting>
  <conditionalFormatting sqref="R8">
    <cfRule type="expression" priority="13" dxfId="82" stopIfTrue="1">
      <formula>$R8&gt;$R7</formula>
    </cfRule>
  </conditionalFormatting>
  <conditionalFormatting sqref="J20:K21">
    <cfRule type="cellIs" priority="12" dxfId="82" operator="greaterThan" stopIfTrue="1">
      <formula>0</formula>
    </cfRule>
  </conditionalFormatting>
  <conditionalFormatting sqref="I20:I21">
    <cfRule type="cellIs" priority="11" dxfId="82" operator="greaterThan" stopIfTrue="1">
      <formula>0</formula>
    </cfRule>
  </conditionalFormatting>
  <conditionalFormatting sqref="C20:C21">
    <cfRule type="cellIs" priority="10" dxfId="82" operator="greaterThan" stopIfTrue="1">
      <formula>0</formula>
    </cfRule>
  </conditionalFormatting>
  <conditionalFormatting sqref="D20:E21">
    <cfRule type="cellIs" priority="9" dxfId="82" operator="greaterThan" stopIfTrue="1">
      <formula>0</formula>
    </cfRule>
  </conditionalFormatting>
  <conditionalFormatting sqref="F20:F21">
    <cfRule type="cellIs" priority="8" dxfId="82" operator="greaterThan" stopIfTrue="1">
      <formula>0</formula>
    </cfRule>
  </conditionalFormatting>
  <conditionalFormatting sqref="G20:H21">
    <cfRule type="cellIs" priority="7" dxfId="82" operator="greaterThan" stopIfTrue="1">
      <formula>0</formula>
    </cfRule>
  </conditionalFormatting>
  <conditionalFormatting sqref="A20:B20">
    <cfRule type="expression" priority="6" dxfId="82" stopIfTrue="1">
      <formula>$R20&gt;$R21</formula>
    </cfRule>
  </conditionalFormatting>
  <conditionalFormatting sqref="A21:B21">
    <cfRule type="expression" priority="5" dxfId="82" stopIfTrue="1">
      <formula>$R20&lt;$R21</formula>
    </cfRule>
  </conditionalFormatting>
  <conditionalFormatting sqref="R20">
    <cfRule type="expression" priority="2" dxfId="82" stopIfTrue="1">
      <formula>$R20&gt;$R21</formula>
    </cfRule>
  </conditionalFormatting>
  <conditionalFormatting sqref="R21">
    <cfRule type="expression" priority="1" dxfId="82" stopIfTrue="1">
      <formula>$R21&gt;$R20</formula>
    </cfRule>
  </conditionalFormatting>
  <conditionalFormatting sqref="A23:B23 A10:B10">
    <cfRule type="expression" priority="56" dxfId="82" stopIfTrue="1">
      <formula>$R7&gt;$R8</formula>
    </cfRule>
  </conditionalFormatting>
  <conditionalFormatting sqref="A25:B25 A12:B12">
    <cfRule type="expression" priority="57" dxfId="82" stopIfTrue="1">
      <formula>'9.13'!#REF!&gt;$R9</formula>
    </cfRule>
  </conditionalFormatting>
  <conditionalFormatting sqref="A24:B24 A11:B11">
    <cfRule type="expression" priority="58" dxfId="82" stopIfTrue="1">
      <formula>$R8&gt;'9.13'!#REF!</formula>
    </cfRule>
  </conditionalFormatting>
  <conditionalFormatting sqref="A26:B26 A13:B13">
    <cfRule type="expression" priority="59" dxfId="82" stopIfTrue="1">
      <formula>$R7&lt;$R8</formula>
    </cfRule>
  </conditionalFormatting>
  <conditionalFormatting sqref="A28:B28 A15:B15">
    <cfRule type="expression" priority="60" dxfId="82" stopIfTrue="1">
      <formula>'9.13'!#REF!&lt;$R9</formula>
    </cfRule>
  </conditionalFormatting>
  <conditionalFormatting sqref="A27:B27 A14:B14">
    <cfRule type="expression" priority="61" dxfId="82" stopIfTrue="1">
      <formula>$R8&lt;'9.13'!#REF!</formula>
    </cfRule>
  </conditionalFormatting>
  <dataValidations count="5">
    <dataValidation allowBlank="1" showInputMessage="1" showErrorMessage="1" imeMode="halfAlpha" sqref="I4:J4 I17:J17 M17:N17 M4:N4 C20:Q21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21" customWidth="1"/>
    <col min="2" max="2" width="6.25390625" style="21" customWidth="1"/>
    <col min="3" max="11" width="4.875" style="21" customWidth="1"/>
    <col min="12" max="12" width="5.00390625" style="21" customWidth="1"/>
    <col min="13" max="17" width="4.875" style="21" customWidth="1"/>
    <col min="18" max="18" width="5.00390625" style="21" customWidth="1"/>
    <col min="19" max="16384" width="9.00390625" style="21" customWidth="1"/>
  </cols>
  <sheetData>
    <row r="1" spans="1:18" s="20" customFormat="1" ht="27" customHeight="1">
      <c r="A1" s="11" t="s">
        <v>18</v>
      </c>
      <c r="B1" s="91" t="s">
        <v>3</v>
      </c>
      <c r="C1" s="91"/>
      <c r="D1" s="91"/>
      <c r="E1" s="91"/>
      <c r="F1" s="91"/>
      <c r="G1" s="91"/>
      <c r="H1" s="12" t="s">
        <v>4</v>
      </c>
      <c r="I1" s="13">
        <v>3</v>
      </c>
      <c r="J1" s="14" t="s">
        <v>5</v>
      </c>
      <c r="K1" s="15">
        <v>2020</v>
      </c>
      <c r="L1" s="16" t="s">
        <v>6</v>
      </c>
      <c r="M1" s="17">
        <v>9</v>
      </c>
      <c r="N1" s="16" t="s">
        <v>0</v>
      </c>
      <c r="O1" s="17">
        <v>19</v>
      </c>
      <c r="P1" s="12" t="s">
        <v>7</v>
      </c>
      <c r="Q1" s="18" t="s">
        <v>82</v>
      </c>
      <c r="R1" s="19" t="s">
        <v>8</v>
      </c>
    </row>
    <row r="2" ht="5.25" customHeight="1"/>
    <row r="3" spans="1:18" s="1" customFormat="1" ht="18.75" customHeight="1">
      <c r="A3" s="22" t="s">
        <v>107</v>
      </c>
      <c r="H3" s="89" t="s">
        <v>20</v>
      </c>
      <c r="I3" s="89"/>
      <c r="J3" s="90" t="s">
        <v>106</v>
      </c>
      <c r="K3" s="90"/>
      <c r="L3" s="90"/>
      <c r="M3" s="90"/>
      <c r="N3" s="90"/>
      <c r="O3" s="90"/>
      <c r="P3" s="90"/>
      <c r="Q3" s="90"/>
      <c r="R3" s="23" t="s">
        <v>21</v>
      </c>
    </row>
    <row r="4" spans="1:20" s="9" customFormat="1" ht="18.75" customHeight="1">
      <c r="A4" s="6"/>
      <c r="B4" s="7">
        <v>2</v>
      </c>
      <c r="C4" s="8" t="s">
        <v>1</v>
      </c>
      <c r="D4" s="21"/>
      <c r="E4" s="85" t="s">
        <v>2</v>
      </c>
      <c r="F4" s="85"/>
      <c r="G4" s="86" t="s">
        <v>22</v>
      </c>
      <c r="H4" s="86"/>
      <c r="I4" s="87">
        <v>0.4138888888888889</v>
      </c>
      <c r="J4" s="87"/>
      <c r="K4" s="86" t="s">
        <v>23</v>
      </c>
      <c r="L4" s="86"/>
      <c r="M4" s="87">
        <v>0.5104166666666666</v>
      </c>
      <c r="N4" s="87"/>
      <c r="O4" s="86" t="s">
        <v>24</v>
      </c>
      <c r="P4" s="86"/>
      <c r="Q4" s="88">
        <f>SUM(M4-I4)</f>
        <v>0.09652777777777771</v>
      </c>
      <c r="R4" s="88"/>
      <c r="T4" s="10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76" t="s">
        <v>16</v>
      </c>
      <c r="B6" s="77"/>
      <c r="C6" s="26" t="s">
        <v>25</v>
      </c>
      <c r="D6" s="27" t="s">
        <v>26</v>
      </c>
      <c r="E6" s="28" t="s">
        <v>27</v>
      </c>
      <c r="F6" s="26" t="s">
        <v>28</v>
      </c>
      <c r="G6" s="27" t="s">
        <v>29</v>
      </c>
      <c r="H6" s="28" t="s">
        <v>30</v>
      </c>
      <c r="I6" s="26" t="s">
        <v>31</v>
      </c>
      <c r="J6" s="27" t="s">
        <v>32</v>
      </c>
      <c r="K6" s="28" t="s">
        <v>17</v>
      </c>
      <c r="L6" s="32" t="s">
        <v>33</v>
      </c>
      <c r="M6" s="33" t="s">
        <v>34</v>
      </c>
      <c r="N6" s="34" t="s">
        <v>35</v>
      </c>
      <c r="O6" s="35" t="s">
        <v>36</v>
      </c>
      <c r="P6" s="33" t="s">
        <v>37</v>
      </c>
      <c r="Q6" s="36" t="s">
        <v>38</v>
      </c>
      <c r="R6" s="37" t="s">
        <v>9</v>
      </c>
    </row>
    <row r="7" spans="1:18" ht="27.75" customHeight="1">
      <c r="A7" s="83" t="s">
        <v>112</v>
      </c>
      <c r="B7" s="84"/>
      <c r="C7" s="38">
        <v>0</v>
      </c>
      <c r="D7" s="39">
        <v>2</v>
      </c>
      <c r="E7" s="40">
        <v>3</v>
      </c>
      <c r="F7" s="38">
        <v>0</v>
      </c>
      <c r="G7" s="39">
        <v>0</v>
      </c>
      <c r="H7" s="40">
        <v>0</v>
      </c>
      <c r="I7" s="38">
        <v>1</v>
      </c>
      <c r="J7" s="39">
        <v>0</v>
      </c>
      <c r="K7" s="40">
        <v>0</v>
      </c>
      <c r="L7" s="41"/>
      <c r="M7" s="42"/>
      <c r="N7" s="43"/>
      <c r="O7" s="41"/>
      <c r="P7" s="42"/>
      <c r="Q7" s="43"/>
      <c r="R7" s="5">
        <f>SUM(C7:Q7)</f>
        <v>6</v>
      </c>
    </row>
    <row r="8" spans="1:18" ht="27.75" customHeight="1">
      <c r="A8" s="83" t="s">
        <v>113</v>
      </c>
      <c r="B8" s="84"/>
      <c r="C8" s="38">
        <v>0</v>
      </c>
      <c r="D8" s="39">
        <v>0</v>
      </c>
      <c r="E8" s="40">
        <v>0</v>
      </c>
      <c r="F8" s="38">
        <v>0</v>
      </c>
      <c r="G8" s="39">
        <v>0</v>
      </c>
      <c r="H8" s="40">
        <v>1</v>
      </c>
      <c r="I8" s="38">
        <v>0</v>
      </c>
      <c r="J8" s="39">
        <v>0</v>
      </c>
      <c r="K8" s="40">
        <v>3</v>
      </c>
      <c r="L8" s="41"/>
      <c r="M8" s="42"/>
      <c r="N8" s="43"/>
      <c r="O8" s="41"/>
      <c r="P8" s="42"/>
      <c r="Q8" s="43"/>
      <c r="R8" s="5">
        <f>SUM(C8:Q8)</f>
        <v>4</v>
      </c>
    </row>
    <row r="9" spans="1:18" ht="21" customHeight="1">
      <c r="A9" s="76" t="s">
        <v>16</v>
      </c>
      <c r="B9" s="77"/>
      <c r="C9" s="78" t="s">
        <v>10</v>
      </c>
      <c r="D9" s="79"/>
      <c r="E9" s="79"/>
      <c r="F9" s="79"/>
      <c r="G9" s="79"/>
      <c r="H9" s="80"/>
      <c r="I9" s="81" t="s">
        <v>11</v>
      </c>
      <c r="J9" s="82"/>
      <c r="K9" s="78" t="s">
        <v>12</v>
      </c>
      <c r="L9" s="80"/>
      <c r="M9" s="81" t="s">
        <v>13</v>
      </c>
      <c r="N9" s="80"/>
      <c r="O9" s="81" t="s">
        <v>14</v>
      </c>
      <c r="P9" s="79"/>
      <c r="Q9" s="79"/>
      <c r="R9" s="82"/>
    </row>
    <row r="10" spans="1:18" ht="16.5" customHeight="1">
      <c r="A10" s="69" t="str">
        <f>A7</f>
        <v>育　英</v>
      </c>
      <c r="B10" s="70"/>
      <c r="C10" s="45" t="s">
        <v>15</v>
      </c>
      <c r="D10" s="73" t="s">
        <v>83</v>
      </c>
      <c r="E10" s="74"/>
      <c r="F10" s="46">
        <v>4</v>
      </c>
      <c r="G10" s="73" t="s">
        <v>84</v>
      </c>
      <c r="H10" s="75"/>
      <c r="I10" s="60" t="s">
        <v>85</v>
      </c>
      <c r="J10" s="61"/>
      <c r="K10" s="61"/>
      <c r="L10" s="74"/>
      <c r="M10" s="60"/>
      <c r="N10" s="75"/>
      <c r="O10" s="73" t="s">
        <v>86</v>
      </c>
      <c r="P10" s="74"/>
      <c r="Q10" s="60"/>
      <c r="R10" s="61"/>
    </row>
    <row r="11" spans="1:18" ht="16.5" customHeight="1">
      <c r="A11" s="69"/>
      <c r="B11" s="70"/>
      <c r="C11" s="47">
        <v>2</v>
      </c>
      <c r="D11" s="62" t="s">
        <v>87</v>
      </c>
      <c r="E11" s="63"/>
      <c r="F11" s="48">
        <v>5</v>
      </c>
      <c r="G11" s="62"/>
      <c r="H11" s="64"/>
      <c r="I11" s="65"/>
      <c r="J11" s="66"/>
      <c r="K11" s="66"/>
      <c r="L11" s="63"/>
      <c r="M11" s="65"/>
      <c r="N11" s="64"/>
      <c r="O11" s="62" t="s">
        <v>88</v>
      </c>
      <c r="P11" s="63"/>
      <c r="Q11" s="65"/>
      <c r="R11" s="66"/>
    </row>
    <row r="12" spans="1:18" ht="16.5" customHeight="1">
      <c r="A12" s="71"/>
      <c r="B12" s="72"/>
      <c r="C12" s="49">
        <v>3</v>
      </c>
      <c r="D12" s="55" t="s">
        <v>89</v>
      </c>
      <c r="E12" s="56"/>
      <c r="F12" s="50">
        <v>6</v>
      </c>
      <c r="G12" s="55"/>
      <c r="H12" s="57"/>
      <c r="I12" s="58"/>
      <c r="J12" s="59"/>
      <c r="K12" s="59"/>
      <c r="L12" s="56"/>
      <c r="M12" s="58"/>
      <c r="N12" s="57"/>
      <c r="O12" s="55" t="s">
        <v>90</v>
      </c>
      <c r="P12" s="56"/>
      <c r="Q12" s="58"/>
      <c r="R12" s="59"/>
    </row>
    <row r="13" spans="1:18" ht="16.5" customHeight="1">
      <c r="A13" s="67" t="str">
        <f>A8</f>
        <v>甲　南</v>
      </c>
      <c r="B13" s="68"/>
      <c r="C13" s="45" t="s">
        <v>15</v>
      </c>
      <c r="D13" s="73" t="s">
        <v>91</v>
      </c>
      <c r="E13" s="74"/>
      <c r="F13" s="46">
        <v>4</v>
      </c>
      <c r="G13" s="73"/>
      <c r="H13" s="75"/>
      <c r="I13" s="60" t="s">
        <v>92</v>
      </c>
      <c r="J13" s="61"/>
      <c r="K13" s="61"/>
      <c r="L13" s="74"/>
      <c r="M13" s="60"/>
      <c r="N13" s="75"/>
      <c r="O13" s="73"/>
      <c r="P13" s="74"/>
      <c r="Q13" s="60"/>
      <c r="R13" s="61"/>
    </row>
    <row r="14" spans="1:18" ht="16.5" customHeight="1">
      <c r="A14" s="69"/>
      <c r="B14" s="70"/>
      <c r="C14" s="47">
        <v>2</v>
      </c>
      <c r="D14" s="62"/>
      <c r="E14" s="63"/>
      <c r="F14" s="48">
        <v>5</v>
      </c>
      <c r="G14" s="62"/>
      <c r="H14" s="64"/>
      <c r="I14" s="65"/>
      <c r="J14" s="66"/>
      <c r="K14" s="66"/>
      <c r="L14" s="63"/>
      <c r="M14" s="65"/>
      <c r="N14" s="64"/>
      <c r="O14" s="62"/>
      <c r="P14" s="63"/>
      <c r="Q14" s="65"/>
      <c r="R14" s="66"/>
    </row>
    <row r="15" spans="1:18" ht="16.5" customHeight="1">
      <c r="A15" s="71"/>
      <c r="B15" s="72"/>
      <c r="C15" s="49">
        <v>3</v>
      </c>
      <c r="D15" s="55"/>
      <c r="E15" s="56"/>
      <c r="F15" s="50">
        <v>6</v>
      </c>
      <c r="G15" s="55"/>
      <c r="H15" s="57"/>
      <c r="I15" s="58"/>
      <c r="J15" s="59"/>
      <c r="K15" s="59"/>
      <c r="L15" s="56"/>
      <c r="M15" s="58"/>
      <c r="N15" s="57"/>
      <c r="O15" s="55"/>
      <c r="P15" s="56"/>
      <c r="Q15" s="58"/>
      <c r="R15" s="59"/>
    </row>
    <row r="16" spans="9:18" ht="11.25" customHeight="1">
      <c r="I16" s="51"/>
      <c r="K16" s="51"/>
      <c r="L16" s="51"/>
      <c r="M16" s="51"/>
      <c r="N16" s="51"/>
      <c r="O16" s="51"/>
      <c r="P16" s="51"/>
      <c r="Q16" s="51"/>
      <c r="R16" s="51"/>
    </row>
    <row r="17" spans="1:20" s="9" customFormat="1" ht="18.75" customHeight="1">
      <c r="A17" s="6"/>
      <c r="B17" s="7">
        <v>2</v>
      </c>
      <c r="C17" s="8" t="s">
        <v>1</v>
      </c>
      <c r="D17" s="21"/>
      <c r="E17" s="85" t="s">
        <v>52</v>
      </c>
      <c r="F17" s="85"/>
      <c r="G17" s="86" t="s">
        <v>22</v>
      </c>
      <c r="H17" s="86"/>
      <c r="I17" s="87">
        <v>0.5548611111111111</v>
      </c>
      <c r="J17" s="87"/>
      <c r="K17" s="86" t="s">
        <v>23</v>
      </c>
      <c r="L17" s="86"/>
      <c r="M17" s="87">
        <v>0.5958333333333333</v>
      </c>
      <c r="N17" s="87"/>
      <c r="O17" s="86" t="s">
        <v>24</v>
      </c>
      <c r="P17" s="86"/>
      <c r="Q17" s="88">
        <f>SUM(M17-I17)</f>
        <v>0.04097222222222219</v>
      </c>
      <c r="R17" s="88"/>
      <c r="T17" s="10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76" t="s">
        <v>16</v>
      </c>
      <c r="B19" s="77"/>
      <c r="C19" s="26" t="s">
        <v>25</v>
      </c>
      <c r="D19" s="27" t="s">
        <v>26</v>
      </c>
      <c r="E19" s="28" t="s">
        <v>27</v>
      </c>
      <c r="F19" s="26" t="s">
        <v>28</v>
      </c>
      <c r="G19" s="27" t="s">
        <v>29</v>
      </c>
      <c r="H19" s="29" t="s">
        <v>30</v>
      </c>
      <c r="I19" s="30" t="s">
        <v>31</v>
      </c>
      <c r="J19" s="31" t="s">
        <v>32</v>
      </c>
      <c r="K19" s="29" t="s">
        <v>17</v>
      </c>
      <c r="L19" s="32" t="s">
        <v>33</v>
      </c>
      <c r="M19" s="33" t="s">
        <v>34</v>
      </c>
      <c r="N19" s="34" t="s">
        <v>35</v>
      </c>
      <c r="O19" s="35" t="s">
        <v>36</v>
      </c>
      <c r="P19" s="33" t="s">
        <v>37</v>
      </c>
      <c r="Q19" s="36" t="s">
        <v>38</v>
      </c>
      <c r="R19" s="37" t="s">
        <v>9</v>
      </c>
    </row>
    <row r="20" spans="1:18" ht="27.75" customHeight="1">
      <c r="A20" s="83" t="s">
        <v>93</v>
      </c>
      <c r="B20" s="84"/>
      <c r="C20" s="38">
        <v>0</v>
      </c>
      <c r="D20" s="39">
        <v>0</v>
      </c>
      <c r="E20" s="40">
        <v>0</v>
      </c>
      <c r="F20" s="38">
        <v>0</v>
      </c>
      <c r="G20" s="39">
        <v>0</v>
      </c>
      <c r="H20" s="40"/>
      <c r="I20" s="92" t="s">
        <v>111</v>
      </c>
      <c r="J20" s="93"/>
      <c r="K20" s="94"/>
      <c r="L20" s="52"/>
      <c r="M20" s="53" t="s">
        <v>110</v>
      </c>
      <c r="N20" s="54"/>
      <c r="O20" s="52"/>
      <c r="P20" s="53"/>
      <c r="Q20" s="54"/>
      <c r="R20" s="5">
        <f>SUM(C20:Q20)</f>
        <v>0</v>
      </c>
    </row>
    <row r="21" spans="1:18" ht="27.75" customHeight="1">
      <c r="A21" s="83" t="s">
        <v>94</v>
      </c>
      <c r="B21" s="84"/>
      <c r="C21" s="38">
        <v>1</v>
      </c>
      <c r="D21" s="39">
        <v>4</v>
      </c>
      <c r="E21" s="40">
        <v>4</v>
      </c>
      <c r="F21" s="38">
        <v>2</v>
      </c>
      <c r="G21" s="39" t="s">
        <v>95</v>
      </c>
      <c r="H21" s="40"/>
      <c r="I21" s="95"/>
      <c r="J21" s="96"/>
      <c r="K21" s="97"/>
      <c r="L21" s="52"/>
      <c r="M21" s="53"/>
      <c r="N21" s="54"/>
      <c r="O21" s="52"/>
      <c r="P21" s="53"/>
      <c r="Q21" s="54"/>
      <c r="R21" s="5">
        <f>SUM(C21:Q21)</f>
        <v>11</v>
      </c>
    </row>
    <row r="22" spans="1:18" ht="21" customHeight="1">
      <c r="A22" s="76" t="s">
        <v>16</v>
      </c>
      <c r="B22" s="77"/>
      <c r="C22" s="78" t="s">
        <v>109</v>
      </c>
      <c r="D22" s="79"/>
      <c r="E22" s="79"/>
      <c r="F22" s="79"/>
      <c r="G22" s="79"/>
      <c r="H22" s="80"/>
      <c r="I22" s="81" t="s">
        <v>11</v>
      </c>
      <c r="J22" s="82"/>
      <c r="K22" s="78" t="s">
        <v>12</v>
      </c>
      <c r="L22" s="80"/>
      <c r="M22" s="81" t="s">
        <v>13</v>
      </c>
      <c r="N22" s="80"/>
      <c r="O22" s="81" t="s">
        <v>14</v>
      </c>
      <c r="P22" s="79"/>
      <c r="Q22" s="79"/>
      <c r="R22" s="82"/>
    </row>
    <row r="23" spans="1:18" ht="16.5" customHeight="1">
      <c r="A23" s="69" t="str">
        <f>A20</f>
        <v>西宮東</v>
      </c>
      <c r="B23" s="70"/>
      <c r="C23" s="45" t="s">
        <v>15</v>
      </c>
      <c r="D23" s="73" t="s">
        <v>96</v>
      </c>
      <c r="E23" s="74"/>
      <c r="F23" s="46">
        <v>4</v>
      </c>
      <c r="G23" s="73"/>
      <c r="H23" s="75"/>
      <c r="I23" s="60" t="s">
        <v>97</v>
      </c>
      <c r="J23" s="61"/>
      <c r="K23" s="61"/>
      <c r="L23" s="74"/>
      <c r="M23" s="60"/>
      <c r="N23" s="75"/>
      <c r="O23" s="73"/>
      <c r="P23" s="74"/>
      <c r="Q23" s="60"/>
      <c r="R23" s="61"/>
    </row>
    <row r="24" spans="1:18" ht="16.5" customHeight="1">
      <c r="A24" s="69"/>
      <c r="B24" s="70"/>
      <c r="C24" s="47">
        <v>2</v>
      </c>
      <c r="D24" s="62" t="s">
        <v>98</v>
      </c>
      <c r="E24" s="63"/>
      <c r="F24" s="48">
        <v>5</v>
      </c>
      <c r="G24" s="62"/>
      <c r="H24" s="64"/>
      <c r="I24" s="65"/>
      <c r="J24" s="66"/>
      <c r="K24" s="66"/>
      <c r="L24" s="63"/>
      <c r="M24" s="65"/>
      <c r="N24" s="64"/>
      <c r="O24" s="62"/>
      <c r="P24" s="63"/>
      <c r="Q24" s="65"/>
      <c r="R24" s="66"/>
    </row>
    <row r="25" spans="1:18" ht="16.5" customHeight="1">
      <c r="A25" s="71"/>
      <c r="B25" s="72"/>
      <c r="C25" s="49">
        <v>3</v>
      </c>
      <c r="D25" s="55"/>
      <c r="E25" s="56"/>
      <c r="F25" s="50">
        <v>6</v>
      </c>
      <c r="G25" s="55"/>
      <c r="H25" s="57"/>
      <c r="I25" s="58"/>
      <c r="J25" s="59"/>
      <c r="K25" s="59"/>
      <c r="L25" s="56"/>
      <c r="M25" s="58"/>
      <c r="N25" s="57"/>
      <c r="O25" s="55"/>
      <c r="P25" s="56"/>
      <c r="Q25" s="58"/>
      <c r="R25" s="59"/>
    </row>
    <row r="26" spans="1:18" ht="16.5" customHeight="1">
      <c r="A26" s="67" t="str">
        <f>A21</f>
        <v>滝川第二</v>
      </c>
      <c r="B26" s="68"/>
      <c r="C26" s="45" t="s">
        <v>15</v>
      </c>
      <c r="D26" s="73" t="s">
        <v>99</v>
      </c>
      <c r="E26" s="74"/>
      <c r="F26" s="46">
        <v>4</v>
      </c>
      <c r="G26" s="73"/>
      <c r="H26" s="75"/>
      <c r="I26" s="60" t="s">
        <v>100</v>
      </c>
      <c r="J26" s="61"/>
      <c r="K26" s="61"/>
      <c r="L26" s="74"/>
      <c r="M26" s="60" t="s">
        <v>101</v>
      </c>
      <c r="N26" s="75"/>
      <c r="O26" s="73" t="s">
        <v>102</v>
      </c>
      <c r="P26" s="74"/>
      <c r="Q26" s="60"/>
      <c r="R26" s="61"/>
    </row>
    <row r="27" spans="1:18" ht="16.5" customHeight="1">
      <c r="A27" s="69"/>
      <c r="B27" s="70"/>
      <c r="C27" s="47">
        <v>2</v>
      </c>
      <c r="D27" s="62"/>
      <c r="E27" s="63"/>
      <c r="F27" s="48">
        <v>5</v>
      </c>
      <c r="G27" s="62"/>
      <c r="H27" s="64"/>
      <c r="I27" s="65"/>
      <c r="J27" s="66"/>
      <c r="K27" s="66"/>
      <c r="L27" s="63"/>
      <c r="M27" s="65" t="s">
        <v>103</v>
      </c>
      <c r="N27" s="64"/>
      <c r="O27" s="62" t="s">
        <v>100</v>
      </c>
      <c r="P27" s="63"/>
      <c r="Q27" s="65"/>
      <c r="R27" s="66"/>
    </row>
    <row r="28" spans="1:18" ht="16.5" customHeight="1">
      <c r="A28" s="71"/>
      <c r="B28" s="72"/>
      <c r="C28" s="49">
        <v>3</v>
      </c>
      <c r="D28" s="55"/>
      <c r="E28" s="56"/>
      <c r="F28" s="50">
        <v>6</v>
      </c>
      <c r="G28" s="55"/>
      <c r="H28" s="57"/>
      <c r="I28" s="58"/>
      <c r="J28" s="59"/>
      <c r="K28" s="59"/>
      <c r="L28" s="56"/>
      <c r="M28" s="58" t="s">
        <v>104</v>
      </c>
      <c r="N28" s="57"/>
      <c r="O28" s="55" t="s">
        <v>105</v>
      </c>
      <c r="P28" s="56"/>
      <c r="Q28" s="58"/>
      <c r="R28" s="59"/>
    </row>
    <row r="29" spans="9:18" ht="11.25" customHeight="1">
      <c r="I29" s="51"/>
      <c r="K29" s="51"/>
      <c r="L29" s="51"/>
      <c r="M29" s="51"/>
      <c r="N29" s="51"/>
      <c r="O29" s="51"/>
      <c r="P29" s="51"/>
      <c r="Q29" s="51"/>
      <c r="R29" s="51"/>
    </row>
    <row r="30" ht="13.5">
      <c r="I30" s="24"/>
    </row>
  </sheetData>
  <sheetProtection/>
  <mergeCells count="124">
    <mergeCell ref="H3:I3"/>
    <mergeCell ref="J3:Q3"/>
    <mergeCell ref="I20:K21"/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J7:K8">
    <cfRule type="cellIs" priority="28" dxfId="82" operator="greaterThan" stopIfTrue="1">
      <formula>0</formula>
    </cfRule>
  </conditionalFormatting>
  <conditionalFormatting sqref="I7:I8">
    <cfRule type="cellIs" priority="27" dxfId="82" operator="greaterThan" stopIfTrue="1">
      <formula>0</formula>
    </cfRule>
  </conditionalFormatting>
  <conditionalFormatting sqref="C7:C8">
    <cfRule type="cellIs" priority="26" dxfId="82" operator="greaterThan" stopIfTrue="1">
      <formula>0</formula>
    </cfRule>
  </conditionalFormatting>
  <conditionalFormatting sqref="D7:E8">
    <cfRule type="cellIs" priority="25" dxfId="82" operator="greaterThan" stopIfTrue="1">
      <formula>0</formula>
    </cfRule>
  </conditionalFormatting>
  <conditionalFormatting sqref="F7:F8">
    <cfRule type="cellIs" priority="24" dxfId="82" operator="greaterThan" stopIfTrue="1">
      <formula>0</formula>
    </cfRule>
  </conditionalFormatting>
  <conditionalFormatting sqref="G7:H8">
    <cfRule type="cellIs" priority="23" dxfId="82" operator="greaterThan" stopIfTrue="1">
      <formula>0</formula>
    </cfRule>
  </conditionalFormatting>
  <conditionalFormatting sqref="A7:B7">
    <cfRule type="expression" priority="22" dxfId="82" stopIfTrue="1">
      <formula>$R7&gt;$R8</formula>
    </cfRule>
  </conditionalFormatting>
  <conditionalFormatting sqref="A8:B8">
    <cfRule type="expression" priority="21" dxfId="82" stopIfTrue="1">
      <formula>$R7&lt;$R8</formula>
    </cfRule>
  </conditionalFormatting>
  <conditionalFormatting sqref="R7">
    <cfRule type="expression" priority="18" dxfId="82" stopIfTrue="1">
      <formula>$R7&gt;$R8</formula>
    </cfRule>
  </conditionalFormatting>
  <conditionalFormatting sqref="R8">
    <cfRule type="expression" priority="17" dxfId="82" stopIfTrue="1">
      <formula>$R8&gt;$R7</formula>
    </cfRule>
  </conditionalFormatting>
  <conditionalFormatting sqref="C20:C21">
    <cfRule type="cellIs" priority="14" dxfId="82" operator="greaterThan" stopIfTrue="1">
      <formula>0</formula>
    </cfRule>
  </conditionalFormatting>
  <conditionalFormatting sqref="D20:E21">
    <cfRule type="cellIs" priority="13" dxfId="82" operator="greaterThan" stopIfTrue="1">
      <formula>0</formula>
    </cfRule>
  </conditionalFormatting>
  <conditionalFormatting sqref="F20:F21">
    <cfRule type="cellIs" priority="12" dxfId="82" operator="greaterThan" stopIfTrue="1">
      <formula>0</formula>
    </cfRule>
  </conditionalFormatting>
  <conditionalFormatting sqref="G20:H21">
    <cfRule type="cellIs" priority="11" dxfId="82" operator="greaterThan" stopIfTrue="1">
      <formula>0</formula>
    </cfRule>
  </conditionalFormatting>
  <conditionalFormatting sqref="A20:B20">
    <cfRule type="expression" priority="10" dxfId="82" stopIfTrue="1">
      <formula>$R20&gt;$R21</formula>
    </cfRule>
  </conditionalFormatting>
  <conditionalFormatting sqref="A21:B21">
    <cfRule type="expression" priority="9" dxfId="82" stopIfTrue="1">
      <formula>$R20&lt;$R21</formula>
    </cfRule>
  </conditionalFormatting>
  <conditionalFormatting sqref="R20">
    <cfRule type="expression" priority="6" dxfId="82" stopIfTrue="1">
      <formula>$R20&gt;$R21</formula>
    </cfRule>
  </conditionalFormatting>
  <conditionalFormatting sqref="R21">
    <cfRule type="expression" priority="5" dxfId="82" stopIfTrue="1">
      <formula>$R21&gt;$R20</formula>
    </cfRule>
  </conditionalFormatting>
  <conditionalFormatting sqref="O20:O21">
    <cfRule type="cellIs" priority="3" dxfId="82" operator="greaterThan" stopIfTrue="1">
      <formula>0</formula>
    </cfRule>
  </conditionalFormatting>
  <conditionalFormatting sqref="P20:Q21">
    <cfRule type="cellIs" priority="4" dxfId="82" operator="greaterThan" stopIfTrue="1">
      <formula>0</formula>
    </cfRule>
  </conditionalFormatting>
  <conditionalFormatting sqref="L20:L21">
    <cfRule type="cellIs" priority="1" dxfId="82" operator="greaterThan" stopIfTrue="1">
      <formula>0</formula>
    </cfRule>
  </conditionalFormatting>
  <conditionalFormatting sqref="M20:N21">
    <cfRule type="cellIs" priority="2" dxfId="82" operator="greaterThan" stopIfTrue="1">
      <formula>0</formula>
    </cfRule>
  </conditionalFormatting>
  <conditionalFormatting sqref="A23:B23 A10:B10">
    <cfRule type="expression" priority="62" dxfId="82" stopIfTrue="1">
      <formula>$R7&gt;$R8</formula>
    </cfRule>
  </conditionalFormatting>
  <conditionalFormatting sqref="A25:B25 A12:B12">
    <cfRule type="expression" priority="63" dxfId="82" stopIfTrue="1">
      <formula>'9.19'!#REF!&gt;$R9</formula>
    </cfRule>
  </conditionalFormatting>
  <conditionalFormatting sqref="A24:B24 A11:B11">
    <cfRule type="expression" priority="64" dxfId="82" stopIfTrue="1">
      <formula>$R8&gt;'9.19'!#REF!</formula>
    </cfRule>
  </conditionalFormatting>
  <conditionalFormatting sqref="A26:B26 A13:B13">
    <cfRule type="expression" priority="65" dxfId="82" stopIfTrue="1">
      <formula>$R7&lt;$R8</formula>
    </cfRule>
  </conditionalFormatting>
  <conditionalFormatting sqref="A28:B28 A15:B15">
    <cfRule type="expression" priority="66" dxfId="82" stopIfTrue="1">
      <formula>'9.19'!#REF!&lt;$R9</formula>
    </cfRule>
  </conditionalFormatting>
  <conditionalFormatting sqref="A27:B27 A14:B14">
    <cfRule type="expression" priority="67" dxfId="82" stopIfTrue="1">
      <formula>$R8&lt;'9.19'!#REF!</formula>
    </cfRule>
  </conditionalFormatting>
  <dataValidations count="5">
    <dataValidation allowBlank="1" showInputMessage="1" showErrorMessage="1" imeMode="halfAlpha" sqref="I4:J4 I17:J17 M17:N17 M4:N4 C7:Q8 C20:G21 H20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 L20:N21 I20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21" customWidth="1"/>
    <col min="2" max="2" width="6.25390625" style="21" customWidth="1"/>
    <col min="3" max="11" width="4.875" style="21" customWidth="1"/>
    <col min="12" max="12" width="5.00390625" style="21" customWidth="1"/>
    <col min="13" max="17" width="4.875" style="21" customWidth="1"/>
    <col min="18" max="18" width="5.00390625" style="21" customWidth="1"/>
    <col min="19" max="16384" width="9.00390625" style="21" customWidth="1"/>
  </cols>
  <sheetData>
    <row r="1" spans="1:18" s="20" customFormat="1" ht="27" customHeight="1">
      <c r="A1" s="11" t="s">
        <v>18</v>
      </c>
      <c r="B1" s="91" t="s">
        <v>3</v>
      </c>
      <c r="C1" s="91"/>
      <c r="D1" s="91"/>
      <c r="E1" s="91"/>
      <c r="F1" s="91"/>
      <c r="G1" s="91"/>
      <c r="H1" s="12" t="s">
        <v>4</v>
      </c>
      <c r="I1" s="13">
        <v>4</v>
      </c>
      <c r="J1" s="14" t="s">
        <v>5</v>
      </c>
      <c r="K1" s="15">
        <v>2020</v>
      </c>
      <c r="L1" s="16" t="s">
        <v>6</v>
      </c>
      <c r="M1" s="17">
        <v>9</v>
      </c>
      <c r="N1" s="16" t="s">
        <v>0</v>
      </c>
      <c r="O1" s="17">
        <v>20</v>
      </c>
      <c r="P1" s="12" t="s">
        <v>7</v>
      </c>
      <c r="Q1" s="18" t="s">
        <v>19</v>
      </c>
      <c r="R1" s="19" t="s">
        <v>8</v>
      </c>
    </row>
    <row r="2" ht="5.25" customHeight="1"/>
    <row r="3" spans="1:18" s="1" customFormat="1" ht="18.75" customHeight="1">
      <c r="A3" s="22" t="s">
        <v>107</v>
      </c>
      <c r="H3" s="89" t="s">
        <v>20</v>
      </c>
      <c r="I3" s="89"/>
      <c r="J3" s="90" t="s">
        <v>106</v>
      </c>
      <c r="K3" s="90"/>
      <c r="L3" s="90"/>
      <c r="M3" s="90"/>
      <c r="N3" s="90"/>
      <c r="O3" s="90"/>
      <c r="P3" s="90"/>
      <c r="Q3" s="90"/>
      <c r="R3" s="23" t="s">
        <v>21</v>
      </c>
    </row>
    <row r="4" spans="1:20" s="9" customFormat="1" ht="18.75" customHeight="1">
      <c r="A4" s="6"/>
      <c r="B4" s="7">
        <v>2</v>
      </c>
      <c r="C4" s="8" t="s">
        <v>1</v>
      </c>
      <c r="D4" s="21"/>
      <c r="E4" s="85" t="s">
        <v>2</v>
      </c>
      <c r="F4" s="85"/>
      <c r="G4" s="86" t="s">
        <v>22</v>
      </c>
      <c r="H4" s="86"/>
      <c r="I4" s="87">
        <v>0.41250000000000003</v>
      </c>
      <c r="J4" s="87"/>
      <c r="K4" s="86" t="s">
        <v>23</v>
      </c>
      <c r="L4" s="86"/>
      <c r="M4" s="87">
        <v>0.5097222222222222</v>
      </c>
      <c r="N4" s="87"/>
      <c r="O4" s="86" t="s">
        <v>24</v>
      </c>
      <c r="P4" s="86"/>
      <c r="Q4" s="88">
        <f>SUM(M4-I4)</f>
        <v>0.09722222222222215</v>
      </c>
      <c r="R4" s="88"/>
      <c r="T4" s="10"/>
    </row>
    <row r="5" spans="8:18" ht="7.5" customHeight="1">
      <c r="H5" s="24"/>
      <c r="I5" s="24"/>
      <c r="J5" s="25"/>
      <c r="K5" s="24"/>
      <c r="L5" s="24"/>
      <c r="M5" s="25"/>
      <c r="N5" s="25"/>
      <c r="O5" s="24"/>
      <c r="P5" s="24"/>
      <c r="Q5" s="25"/>
      <c r="R5" s="25"/>
    </row>
    <row r="6" spans="1:18" ht="21" customHeight="1">
      <c r="A6" s="76" t="s">
        <v>16</v>
      </c>
      <c r="B6" s="77"/>
      <c r="C6" s="26" t="s">
        <v>25</v>
      </c>
      <c r="D6" s="27" t="s">
        <v>26</v>
      </c>
      <c r="E6" s="28" t="s">
        <v>27</v>
      </c>
      <c r="F6" s="26" t="s">
        <v>28</v>
      </c>
      <c r="G6" s="27" t="s">
        <v>29</v>
      </c>
      <c r="H6" s="28" t="s">
        <v>30</v>
      </c>
      <c r="I6" s="26" t="s">
        <v>31</v>
      </c>
      <c r="J6" s="27" t="s">
        <v>32</v>
      </c>
      <c r="K6" s="28" t="s">
        <v>17</v>
      </c>
      <c r="L6" s="32" t="s">
        <v>33</v>
      </c>
      <c r="M6" s="33" t="s">
        <v>34</v>
      </c>
      <c r="N6" s="34" t="s">
        <v>35</v>
      </c>
      <c r="O6" s="35" t="s">
        <v>36</v>
      </c>
      <c r="P6" s="33" t="s">
        <v>37</v>
      </c>
      <c r="Q6" s="36" t="s">
        <v>38</v>
      </c>
      <c r="R6" s="37" t="s">
        <v>9</v>
      </c>
    </row>
    <row r="7" spans="1:18" ht="27.75" customHeight="1">
      <c r="A7" s="83" t="s">
        <v>39</v>
      </c>
      <c r="B7" s="84"/>
      <c r="C7" s="38">
        <v>1</v>
      </c>
      <c r="D7" s="39">
        <v>3</v>
      </c>
      <c r="E7" s="40">
        <v>1</v>
      </c>
      <c r="F7" s="38">
        <v>0</v>
      </c>
      <c r="G7" s="39">
        <v>0</v>
      </c>
      <c r="H7" s="40">
        <v>0</v>
      </c>
      <c r="I7" s="38">
        <v>1</v>
      </c>
      <c r="J7" s="39">
        <v>1</v>
      </c>
      <c r="K7" s="40">
        <v>0</v>
      </c>
      <c r="L7" s="41"/>
      <c r="M7" s="42"/>
      <c r="N7" s="43"/>
      <c r="O7" s="41"/>
      <c r="P7" s="42"/>
      <c r="Q7" s="43"/>
      <c r="R7" s="5">
        <f>SUM(C7:Q7)</f>
        <v>7</v>
      </c>
    </row>
    <row r="8" spans="1:18" ht="27.75" customHeight="1">
      <c r="A8" s="83" t="s">
        <v>40</v>
      </c>
      <c r="B8" s="84"/>
      <c r="C8" s="38">
        <v>0</v>
      </c>
      <c r="D8" s="39">
        <v>3</v>
      </c>
      <c r="E8" s="40">
        <v>2</v>
      </c>
      <c r="F8" s="38">
        <v>4</v>
      </c>
      <c r="G8" s="39">
        <v>2</v>
      </c>
      <c r="H8" s="40">
        <v>0</v>
      </c>
      <c r="I8" s="38">
        <v>0</v>
      </c>
      <c r="J8" s="39">
        <v>2</v>
      </c>
      <c r="K8" s="40" t="s">
        <v>41</v>
      </c>
      <c r="L8" s="41"/>
      <c r="M8" s="42"/>
      <c r="N8" s="43"/>
      <c r="O8" s="41"/>
      <c r="P8" s="42"/>
      <c r="Q8" s="43"/>
      <c r="R8" s="5">
        <f>SUM(C8:Q8)</f>
        <v>13</v>
      </c>
    </row>
    <row r="9" spans="1:18" ht="21" customHeight="1">
      <c r="A9" s="76" t="s">
        <v>16</v>
      </c>
      <c r="B9" s="77"/>
      <c r="C9" s="78" t="s">
        <v>10</v>
      </c>
      <c r="D9" s="79"/>
      <c r="E9" s="79"/>
      <c r="F9" s="79"/>
      <c r="G9" s="79"/>
      <c r="H9" s="80"/>
      <c r="I9" s="81" t="s">
        <v>11</v>
      </c>
      <c r="J9" s="82"/>
      <c r="K9" s="78" t="s">
        <v>12</v>
      </c>
      <c r="L9" s="80"/>
      <c r="M9" s="81" t="s">
        <v>13</v>
      </c>
      <c r="N9" s="80"/>
      <c r="O9" s="81" t="s">
        <v>14</v>
      </c>
      <c r="P9" s="79"/>
      <c r="Q9" s="79"/>
      <c r="R9" s="82"/>
    </row>
    <row r="10" spans="1:18" ht="16.5" customHeight="1">
      <c r="A10" s="69" t="str">
        <f>A7</f>
        <v>豊岡総合</v>
      </c>
      <c r="B10" s="70"/>
      <c r="C10" s="45" t="s">
        <v>15</v>
      </c>
      <c r="D10" s="73" t="s">
        <v>42</v>
      </c>
      <c r="E10" s="74"/>
      <c r="F10" s="46">
        <v>4</v>
      </c>
      <c r="G10" s="73"/>
      <c r="H10" s="75"/>
      <c r="I10" s="60" t="s">
        <v>43</v>
      </c>
      <c r="J10" s="61"/>
      <c r="K10" s="61"/>
      <c r="L10" s="74"/>
      <c r="M10" s="60" t="s">
        <v>43</v>
      </c>
      <c r="N10" s="75"/>
      <c r="O10" s="73" t="s">
        <v>42</v>
      </c>
      <c r="P10" s="74"/>
      <c r="Q10" s="60"/>
      <c r="R10" s="61"/>
    </row>
    <row r="11" spans="1:18" ht="16.5" customHeight="1">
      <c r="A11" s="69"/>
      <c r="B11" s="70"/>
      <c r="C11" s="47">
        <v>2</v>
      </c>
      <c r="D11" s="62" t="s">
        <v>44</v>
      </c>
      <c r="E11" s="63"/>
      <c r="F11" s="48">
        <v>5</v>
      </c>
      <c r="G11" s="62"/>
      <c r="H11" s="64"/>
      <c r="I11" s="65"/>
      <c r="J11" s="66"/>
      <c r="K11" s="66"/>
      <c r="L11" s="63"/>
      <c r="M11" s="65"/>
      <c r="N11" s="64"/>
      <c r="O11" s="62"/>
      <c r="P11" s="63"/>
      <c r="Q11" s="65"/>
      <c r="R11" s="66"/>
    </row>
    <row r="12" spans="1:18" ht="16.5" customHeight="1">
      <c r="A12" s="71"/>
      <c r="B12" s="72"/>
      <c r="C12" s="49">
        <v>3</v>
      </c>
      <c r="D12" s="55"/>
      <c r="E12" s="56"/>
      <c r="F12" s="50">
        <v>6</v>
      </c>
      <c r="G12" s="55"/>
      <c r="H12" s="57"/>
      <c r="I12" s="58"/>
      <c r="J12" s="59"/>
      <c r="K12" s="59"/>
      <c r="L12" s="56"/>
      <c r="M12" s="58"/>
      <c r="N12" s="57"/>
      <c r="O12" s="55"/>
      <c r="P12" s="56"/>
      <c r="Q12" s="58"/>
      <c r="R12" s="59"/>
    </row>
    <row r="13" spans="1:18" ht="16.5" customHeight="1">
      <c r="A13" s="67" t="str">
        <f>A8</f>
        <v>関西学院</v>
      </c>
      <c r="B13" s="68"/>
      <c r="C13" s="45" t="s">
        <v>15</v>
      </c>
      <c r="D13" s="73" t="s">
        <v>45</v>
      </c>
      <c r="E13" s="74"/>
      <c r="F13" s="46">
        <v>4</v>
      </c>
      <c r="G13" s="73" t="s">
        <v>46</v>
      </c>
      <c r="H13" s="75"/>
      <c r="I13" s="60" t="s">
        <v>47</v>
      </c>
      <c r="J13" s="61"/>
      <c r="K13" s="61"/>
      <c r="L13" s="74"/>
      <c r="M13" s="60"/>
      <c r="N13" s="75"/>
      <c r="O13" s="73" t="s">
        <v>48</v>
      </c>
      <c r="P13" s="74"/>
      <c r="Q13" s="60"/>
      <c r="R13" s="61"/>
    </row>
    <row r="14" spans="1:18" ht="16.5" customHeight="1">
      <c r="A14" s="69"/>
      <c r="B14" s="70"/>
      <c r="C14" s="47">
        <v>2</v>
      </c>
      <c r="D14" s="62" t="s">
        <v>46</v>
      </c>
      <c r="E14" s="63"/>
      <c r="F14" s="48">
        <v>5</v>
      </c>
      <c r="G14" s="62"/>
      <c r="H14" s="64"/>
      <c r="I14" s="65"/>
      <c r="J14" s="66"/>
      <c r="K14" s="66"/>
      <c r="L14" s="63"/>
      <c r="M14" s="65"/>
      <c r="N14" s="64"/>
      <c r="O14" s="62" t="s">
        <v>49</v>
      </c>
      <c r="P14" s="63"/>
      <c r="Q14" s="65"/>
      <c r="R14" s="66"/>
    </row>
    <row r="15" spans="1:18" ht="16.5" customHeight="1">
      <c r="A15" s="71"/>
      <c r="B15" s="72"/>
      <c r="C15" s="49">
        <v>3</v>
      </c>
      <c r="D15" s="55" t="s">
        <v>50</v>
      </c>
      <c r="E15" s="56"/>
      <c r="F15" s="50">
        <v>6</v>
      </c>
      <c r="G15" s="55"/>
      <c r="H15" s="57"/>
      <c r="I15" s="58"/>
      <c r="J15" s="59"/>
      <c r="K15" s="59"/>
      <c r="L15" s="56"/>
      <c r="M15" s="58"/>
      <c r="N15" s="57"/>
      <c r="O15" s="55" t="s">
        <v>51</v>
      </c>
      <c r="P15" s="56"/>
      <c r="Q15" s="58"/>
      <c r="R15" s="59"/>
    </row>
    <row r="16" spans="9:18" ht="11.25" customHeight="1">
      <c r="I16" s="51"/>
      <c r="K16" s="51"/>
      <c r="L16" s="51"/>
      <c r="M16" s="51"/>
      <c r="N16" s="51"/>
      <c r="O16" s="51"/>
      <c r="P16" s="51"/>
      <c r="Q16" s="51"/>
      <c r="R16" s="51"/>
    </row>
    <row r="17" spans="1:20" s="9" customFormat="1" ht="18.75" customHeight="1">
      <c r="A17" s="6"/>
      <c r="B17" s="7">
        <v>2</v>
      </c>
      <c r="C17" s="8" t="s">
        <v>1</v>
      </c>
      <c r="D17" s="21"/>
      <c r="E17" s="85" t="s">
        <v>52</v>
      </c>
      <c r="F17" s="85"/>
      <c r="G17" s="86" t="s">
        <v>22</v>
      </c>
      <c r="H17" s="86"/>
      <c r="I17" s="87">
        <v>0.548611111111111</v>
      </c>
      <c r="J17" s="87"/>
      <c r="K17" s="86" t="s">
        <v>23</v>
      </c>
      <c r="L17" s="86"/>
      <c r="M17" s="87">
        <v>0.6486111111111111</v>
      </c>
      <c r="N17" s="87"/>
      <c r="O17" s="86" t="s">
        <v>24</v>
      </c>
      <c r="P17" s="86"/>
      <c r="Q17" s="88">
        <f>SUM(M17-I17)</f>
        <v>0.10000000000000009</v>
      </c>
      <c r="R17" s="88"/>
      <c r="T17" s="10"/>
    </row>
    <row r="18" spans="8:18" ht="7.5" customHeight="1">
      <c r="H18" s="24"/>
      <c r="I18" s="24"/>
      <c r="J18" s="25"/>
      <c r="K18" s="24"/>
      <c r="L18" s="24"/>
      <c r="M18" s="25"/>
      <c r="N18" s="25"/>
      <c r="O18" s="24"/>
      <c r="P18" s="24"/>
      <c r="Q18" s="25"/>
      <c r="R18" s="25"/>
    </row>
    <row r="19" spans="1:18" ht="21" customHeight="1">
      <c r="A19" s="76" t="s">
        <v>16</v>
      </c>
      <c r="B19" s="77"/>
      <c r="C19" s="26" t="s">
        <v>25</v>
      </c>
      <c r="D19" s="27" t="s">
        <v>26</v>
      </c>
      <c r="E19" s="28" t="s">
        <v>27</v>
      </c>
      <c r="F19" s="26" t="s">
        <v>28</v>
      </c>
      <c r="G19" s="27" t="s">
        <v>29</v>
      </c>
      <c r="H19" s="28" t="s">
        <v>30</v>
      </c>
      <c r="I19" s="26" t="s">
        <v>31</v>
      </c>
      <c r="J19" s="27" t="s">
        <v>32</v>
      </c>
      <c r="K19" s="28" t="s">
        <v>17</v>
      </c>
      <c r="L19" s="26" t="s">
        <v>33</v>
      </c>
      <c r="M19" s="27" t="s">
        <v>34</v>
      </c>
      <c r="N19" s="28" t="s">
        <v>35</v>
      </c>
      <c r="O19" s="32" t="s">
        <v>36</v>
      </c>
      <c r="P19" s="33" t="s">
        <v>37</v>
      </c>
      <c r="Q19" s="44" t="s">
        <v>38</v>
      </c>
      <c r="R19" s="37" t="s">
        <v>9</v>
      </c>
    </row>
    <row r="20" spans="1:18" ht="27.75" customHeight="1">
      <c r="A20" s="83" t="s">
        <v>53</v>
      </c>
      <c r="B20" s="84"/>
      <c r="C20" s="2">
        <v>0</v>
      </c>
      <c r="D20" s="3">
        <v>0</v>
      </c>
      <c r="E20" s="4">
        <v>0</v>
      </c>
      <c r="F20" s="2">
        <v>0</v>
      </c>
      <c r="G20" s="3">
        <v>0</v>
      </c>
      <c r="H20" s="4">
        <v>0</v>
      </c>
      <c r="I20" s="2">
        <v>0</v>
      </c>
      <c r="J20" s="3">
        <v>1</v>
      </c>
      <c r="K20" s="4">
        <v>0</v>
      </c>
      <c r="L20" s="2">
        <v>0</v>
      </c>
      <c r="M20" s="3">
        <v>0</v>
      </c>
      <c r="N20" s="4">
        <v>0</v>
      </c>
      <c r="O20" s="98" t="s">
        <v>108</v>
      </c>
      <c r="P20" s="93"/>
      <c r="Q20" s="94"/>
      <c r="R20" s="5">
        <f>SUM(C20:Q20)</f>
        <v>1</v>
      </c>
    </row>
    <row r="21" spans="1:18" ht="27.75" customHeight="1">
      <c r="A21" s="83" t="s">
        <v>54</v>
      </c>
      <c r="B21" s="84"/>
      <c r="C21" s="2">
        <v>0</v>
      </c>
      <c r="D21" s="3">
        <v>0</v>
      </c>
      <c r="E21" s="4">
        <v>1</v>
      </c>
      <c r="F21" s="2">
        <v>0</v>
      </c>
      <c r="G21" s="3">
        <v>0</v>
      </c>
      <c r="H21" s="4">
        <v>0</v>
      </c>
      <c r="I21" s="2">
        <v>0</v>
      </c>
      <c r="J21" s="3">
        <v>0</v>
      </c>
      <c r="K21" s="4">
        <v>0</v>
      </c>
      <c r="L21" s="2">
        <v>0</v>
      </c>
      <c r="M21" s="3">
        <v>0</v>
      </c>
      <c r="N21" s="4" t="s">
        <v>55</v>
      </c>
      <c r="O21" s="99"/>
      <c r="P21" s="100"/>
      <c r="Q21" s="101"/>
      <c r="R21" s="5">
        <v>2</v>
      </c>
    </row>
    <row r="22" spans="1:18" ht="21" customHeight="1">
      <c r="A22" s="76" t="s">
        <v>16</v>
      </c>
      <c r="B22" s="77"/>
      <c r="C22" s="78" t="s">
        <v>10</v>
      </c>
      <c r="D22" s="79"/>
      <c r="E22" s="79"/>
      <c r="F22" s="79"/>
      <c r="G22" s="79"/>
      <c r="H22" s="80"/>
      <c r="I22" s="81" t="s">
        <v>11</v>
      </c>
      <c r="J22" s="82"/>
      <c r="K22" s="78" t="s">
        <v>12</v>
      </c>
      <c r="L22" s="80"/>
      <c r="M22" s="81" t="s">
        <v>13</v>
      </c>
      <c r="N22" s="80"/>
      <c r="O22" s="81" t="s">
        <v>14</v>
      </c>
      <c r="P22" s="79"/>
      <c r="Q22" s="79"/>
      <c r="R22" s="82"/>
    </row>
    <row r="23" spans="1:18" ht="16.5" customHeight="1">
      <c r="A23" s="69" t="str">
        <f>A20</f>
        <v>神戸第一</v>
      </c>
      <c r="B23" s="70"/>
      <c r="C23" s="45" t="s">
        <v>15</v>
      </c>
      <c r="D23" s="73" t="s">
        <v>56</v>
      </c>
      <c r="E23" s="74"/>
      <c r="F23" s="46">
        <v>4</v>
      </c>
      <c r="G23" s="73"/>
      <c r="H23" s="75"/>
      <c r="I23" s="60" t="s">
        <v>57</v>
      </c>
      <c r="J23" s="61"/>
      <c r="K23" s="61" t="s">
        <v>58</v>
      </c>
      <c r="L23" s="74"/>
      <c r="M23" s="60"/>
      <c r="N23" s="75"/>
      <c r="O23" s="73" t="s">
        <v>59</v>
      </c>
      <c r="P23" s="74"/>
      <c r="Q23" s="60"/>
      <c r="R23" s="61"/>
    </row>
    <row r="24" spans="1:18" ht="16.5" customHeight="1">
      <c r="A24" s="69"/>
      <c r="B24" s="70"/>
      <c r="C24" s="47">
        <v>2</v>
      </c>
      <c r="D24" s="62"/>
      <c r="E24" s="63"/>
      <c r="F24" s="48">
        <v>5</v>
      </c>
      <c r="G24" s="62"/>
      <c r="H24" s="64"/>
      <c r="I24" s="65"/>
      <c r="J24" s="66"/>
      <c r="K24" s="66"/>
      <c r="L24" s="63"/>
      <c r="M24" s="65"/>
      <c r="N24" s="64"/>
      <c r="O24" s="62"/>
      <c r="P24" s="63"/>
      <c r="Q24" s="65"/>
      <c r="R24" s="66"/>
    </row>
    <row r="25" spans="1:18" ht="16.5" customHeight="1">
      <c r="A25" s="71"/>
      <c r="B25" s="72"/>
      <c r="C25" s="49">
        <v>3</v>
      </c>
      <c r="D25" s="55"/>
      <c r="E25" s="56"/>
      <c r="F25" s="50">
        <v>6</v>
      </c>
      <c r="G25" s="55"/>
      <c r="H25" s="57"/>
      <c r="I25" s="58"/>
      <c r="J25" s="59"/>
      <c r="K25" s="59"/>
      <c r="L25" s="56"/>
      <c r="M25" s="58"/>
      <c r="N25" s="57"/>
      <c r="O25" s="55"/>
      <c r="P25" s="56"/>
      <c r="Q25" s="58"/>
      <c r="R25" s="59"/>
    </row>
    <row r="26" spans="1:18" ht="16.5" customHeight="1">
      <c r="A26" s="67" t="str">
        <f>A21</f>
        <v>神戸国際大附</v>
      </c>
      <c r="B26" s="68"/>
      <c r="C26" s="45" t="s">
        <v>15</v>
      </c>
      <c r="D26" s="73" t="s">
        <v>60</v>
      </c>
      <c r="E26" s="74"/>
      <c r="F26" s="46">
        <v>4</v>
      </c>
      <c r="G26" s="73"/>
      <c r="H26" s="75"/>
      <c r="I26" s="60" t="s">
        <v>61</v>
      </c>
      <c r="J26" s="61"/>
      <c r="K26" s="61"/>
      <c r="L26" s="74"/>
      <c r="M26" s="60" t="s">
        <v>60</v>
      </c>
      <c r="N26" s="75"/>
      <c r="O26" s="73" t="s">
        <v>62</v>
      </c>
      <c r="P26" s="74"/>
      <c r="Q26" s="60"/>
      <c r="R26" s="61"/>
    </row>
    <row r="27" spans="1:18" ht="16.5" customHeight="1">
      <c r="A27" s="69"/>
      <c r="B27" s="70"/>
      <c r="C27" s="47">
        <v>2</v>
      </c>
      <c r="D27" s="62" t="s">
        <v>63</v>
      </c>
      <c r="E27" s="63"/>
      <c r="F27" s="48">
        <v>5</v>
      </c>
      <c r="G27" s="62"/>
      <c r="H27" s="64"/>
      <c r="I27" s="65"/>
      <c r="J27" s="66"/>
      <c r="K27" s="66"/>
      <c r="L27" s="63"/>
      <c r="M27" s="65"/>
      <c r="N27" s="64"/>
      <c r="O27" s="62"/>
      <c r="P27" s="63"/>
      <c r="Q27" s="65"/>
      <c r="R27" s="66"/>
    </row>
    <row r="28" spans="1:18" ht="16.5" customHeight="1">
      <c r="A28" s="71"/>
      <c r="B28" s="72"/>
      <c r="C28" s="49">
        <v>3</v>
      </c>
      <c r="D28" s="55" t="s">
        <v>64</v>
      </c>
      <c r="E28" s="56"/>
      <c r="F28" s="50">
        <v>6</v>
      </c>
      <c r="G28" s="55"/>
      <c r="H28" s="57"/>
      <c r="I28" s="58"/>
      <c r="J28" s="59"/>
      <c r="K28" s="59"/>
      <c r="L28" s="56"/>
      <c r="M28" s="58"/>
      <c r="N28" s="57"/>
      <c r="O28" s="55"/>
      <c r="P28" s="56"/>
      <c r="Q28" s="58"/>
      <c r="R28" s="59"/>
    </row>
    <row r="29" spans="9:18" ht="11.25" customHeight="1">
      <c r="I29" s="51"/>
      <c r="K29" s="51"/>
      <c r="L29" s="51"/>
      <c r="M29" s="51"/>
      <c r="N29" s="51"/>
      <c r="O29" s="51"/>
      <c r="P29" s="51"/>
      <c r="Q29" s="51"/>
      <c r="R29" s="51"/>
    </row>
    <row r="31" ht="13.5">
      <c r="I31" s="24"/>
    </row>
  </sheetData>
  <sheetProtection/>
  <mergeCells count="124">
    <mergeCell ref="H3:I3"/>
    <mergeCell ref="J3:Q3"/>
    <mergeCell ref="O20:Q21"/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">
    <cfRule type="expression" priority="37" dxfId="82" stopIfTrue="1">
      <formula>$R20&gt;$R21</formula>
    </cfRule>
  </conditionalFormatting>
  <conditionalFormatting sqref="R21">
    <cfRule type="expression" priority="36" dxfId="82" stopIfTrue="1">
      <formula>$R21&gt;$R20</formula>
    </cfRule>
  </conditionalFormatting>
  <conditionalFormatting sqref="J7:K8">
    <cfRule type="cellIs" priority="27" dxfId="82" operator="greaterThan" stopIfTrue="1">
      <formula>0</formula>
    </cfRule>
  </conditionalFormatting>
  <conditionalFormatting sqref="I7:I8">
    <cfRule type="cellIs" priority="26" dxfId="82" operator="greaterThan" stopIfTrue="1">
      <formula>0</formula>
    </cfRule>
  </conditionalFormatting>
  <conditionalFormatting sqref="C7:C8">
    <cfRule type="cellIs" priority="25" dxfId="82" operator="greaterThan" stopIfTrue="1">
      <formula>0</formula>
    </cfRule>
  </conditionalFormatting>
  <conditionalFormatting sqref="D7:E8">
    <cfRule type="cellIs" priority="24" dxfId="82" operator="greaterThan" stopIfTrue="1">
      <formula>0</formula>
    </cfRule>
  </conditionalFormatting>
  <conditionalFormatting sqref="F7:F8">
    <cfRule type="cellIs" priority="23" dxfId="82" operator="greaterThan" stopIfTrue="1">
      <formula>0</formula>
    </cfRule>
  </conditionalFormatting>
  <conditionalFormatting sqref="G7:H8">
    <cfRule type="cellIs" priority="22" dxfId="82" operator="greaterThan" stopIfTrue="1">
      <formula>0</formula>
    </cfRule>
  </conditionalFormatting>
  <conditionalFormatting sqref="A7:B7">
    <cfRule type="expression" priority="21" dxfId="82" stopIfTrue="1">
      <formula>$R7&gt;$R8</formula>
    </cfRule>
  </conditionalFormatting>
  <conditionalFormatting sqref="A8:B8">
    <cfRule type="expression" priority="20" dxfId="82" stopIfTrue="1">
      <formula>$R7&lt;$R8</formula>
    </cfRule>
  </conditionalFormatting>
  <conditionalFormatting sqref="R7">
    <cfRule type="expression" priority="17" dxfId="82" stopIfTrue="1">
      <formula>$R7&gt;$R8</formula>
    </cfRule>
  </conditionalFormatting>
  <conditionalFormatting sqref="R8">
    <cfRule type="expression" priority="16" dxfId="82" stopIfTrue="1">
      <formula>$R8&gt;$R7</formula>
    </cfRule>
  </conditionalFormatting>
  <conditionalFormatting sqref="C20:C21">
    <cfRule type="cellIs" priority="10" dxfId="82" operator="greaterThan" stopIfTrue="1">
      <formula>0</formula>
    </cfRule>
  </conditionalFormatting>
  <conditionalFormatting sqref="D20:E21">
    <cfRule type="cellIs" priority="11" dxfId="82" operator="greaterThan" stopIfTrue="1">
      <formula>0</formula>
    </cfRule>
  </conditionalFormatting>
  <conditionalFormatting sqref="F20:F21">
    <cfRule type="cellIs" priority="12" dxfId="82" operator="greaterThan" stopIfTrue="1">
      <formula>0</formula>
    </cfRule>
  </conditionalFormatting>
  <conditionalFormatting sqref="G20:H21">
    <cfRule type="cellIs" priority="13" dxfId="82" operator="greaterThan" stopIfTrue="1">
      <formula>0</formula>
    </cfRule>
  </conditionalFormatting>
  <conditionalFormatting sqref="A20:B20">
    <cfRule type="expression" priority="14" dxfId="82" stopIfTrue="1">
      <formula>$R20&gt;$R21</formula>
    </cfRule>
  </conditionalFormatting>
  <conditionalFormatting sqref="A21:B21">
    <cfRule type="expression" priority="15" dxfId="82" stopIfTrue="1">
      <formula>$R20&lt;$R21</formula>
    </cfRule>
  </conditionalFormatting>
  <conditionalFormatting sqref="I20:I21">
    <cfRule type="cellIs" priority="1" dxfId="82" operator="greaterThan" stopIfTrue="1">
      <formula>0</formula>
    </cfRule>
  </conditionalFormatting>
  <conditionalFormatting sqref="J20:K21">
    <cfRule type="cellIs" priority="2" dxfId="82" operator="greaterThan" stopIfTrue="1">
      <formula>0</formula>
    </cfRule>
  </conditionalFormatting>
  <conditionalFormatting sqref="L20:L21">
    <cfRule type="cellIs" priority="3" dxfId="82" operator="greaterThan" stopIfTrue="1">
      <formula>0</formula>
    </cfRule>
  </conditionalFormatting>
  <conditionalFormatting sqref="M20:N21">
    <cfRule type="cellIs" priority="4" dxfId="82" operator="greaterThan" stopIfTrue="1">
      <formula>0</formula>
    </cfRule>
  </conditionalFormatting>
  <conditionalFormatting sqref="A23:B23 A10:B10">
    <cfRule type="expression" priority="68" dxfId="82" stopIfTrue="1">
      <formula>$R7&gt;$R8</formula>
    </cfRule>
  </conditionalFormatting>
  <conditionalFormatting sqref="A25:B25 A12:B12">
    <cfRule type="expression" priority="69" dxfId="82" stopIfTrue="1">
      <formula>'9.20'!#REF!&gt;$R9</formula>
    </cfRule>
  </conditionalFormatting>
  <conditionalFormatting sqref="A24:B24 A11:B11">
    <cfRule type="expression" priority="70" dxfId="82" stopIfTrue="1">
      <formula>$R8&gt;'9.20'!#REF!</formula>
    </cfRule>
  </conditionalFormatting>
  <conditionalFormatting sqref="A26:B26 A13:B13">
    <cfRule type="expression" priority="71" dxfId="82" stopIfTrue="1">
      <formula>$R7&lt;$R8</formula>
    </cfRule>
  </conditionalFormatting>
  <conditionalFormatting sqref="A28:B28 A15:B15">
    <cfRule type="expression" priority="72" dxfId="82" stopIfTrue="1">
      <formula>'9.20'!#REF!&lt;$R9</formula>
    </cfRule>
  </conditionalFormatting>
  <conditionalFormatting sqref="A27:B27 A14:B14">
    <cfRule type="expression" priority="73" dxfId="82" stopIfTrue="1">
      <formula>$R8&lt;'9.20'!#REF!</formula>
    </cfRule>
  </conditionalFormatting>
  <dataValidations count="5">
    <dataValidation allowBlank="1" showInputMessage="1" showErrorMessage="1" imeMode="halfAlpha" sqref="I4:J4 I17:J17 M17:N17 M4:N4 C7:Q8 C20:N21 O20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2014-12-24T07:21:38Z</cp:lastPrinted>
  <dcterms:created xsi:type="dcterms:W3CDTF">2006-04-29T05:34:11Z</dcterms:created>
  <dcterms:modified xsi:type="dcterms:W3CDTF">2020-10-27T06:00:24Z</dcterms:modified>
  <cp:category/>
  <cp:version/>
  <cp:contentType/>
  <cp:contentStatus/>
</cp:coreProperties>
</file>