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0635" windowHeight="8445" tabRatio="884" activeTab="0"/>
  </bookViews>
  <sheets>
    <sheet name="10.11" sheetId="1" r:id="rId1"/>
    <sheet name="10.12" sheetId="2" r:id="rId2"/>
    <sheet name="10.18（準決勝）" sheetId="3" r:id="rId3"/>
    <sheet name="10.23（決勝）" sheetId="4" r:id="rId4"/>
  </sheets>
  <definedNames>
    <definedName name="_xlnm.Print_Area" localSheetId="0">'10.11'!$A$1:$R$36</definedName>
    <definedName name="_xlnm.Print_Area" localSheetId="1">'10.12'!$A$1:$R$33</definedName>
    <definedName name="_xlnm.Print_Area" localSheetId="2">'10.18（準決勝）'!$A$1:$R$39</definedName>
    <definedName name="_xlnm.Print_Area" localSheetId="3">'10.23（決勝）'!$A$1:$R$35</definedName>
  </definedNames>
  <calcPr fullCalcOnLoad="1"/>
</workbook>
</file>

<file path=xl/sharedStrings.xml><?xml version="1.0" encoding="utf-8"?>
<sst xmlns="http://schemas.openxmlformats.org/spreadsheetml/2006/main" count="334" uniqueCount="113">
  <si>
    <t>月</t>
  </si>
  <si>
    <t>回戦</t>
  </si>
  <si>
    <t>第</t>
  </si>
  <si>
    <t xml:space="preserve">日 </t>
  </si>
  <si>
    <t>年</t>
  </si>
  <si>
    <t>日 (</t>
  </si>
  <si>
    <t>)</t>
  </si>
  <si>
    <t xml:space="preserve"> 場  所　｛</t>
  </si>
  <si>
    <t>三木総合防災公園野球場</t>
  </si>
  <si>
    <t>｝</t>
  </si>
  <si>
    <t>　開 始</t>
  </si>
  <si>
    <t xml:space="preserve"> 終 了</t>
  </si>
  <si>
    <t>所 要</t>
  </si>
  <si>
    <t>投　手</t>
  </si>
  <si>
    <t>捕手</t>
  </si>
  <si>
    <t>本塁打</t>
  </si>
  <si>
    <t>３塁打</t>
  </si>
  <si>
    <t xml:space="preserve">    ２塁打  </t>
  </si>
  <si>
    <t>先発</t>
  </si>
  <si>
    <t>＜ＭＥＭＯ＞</t>
  </si>
  <si>
    <t>学校名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</si>
  <si>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</si>
  <si>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</si>
  <si>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</si>
  <si>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</si>
  <si>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</si>
  <si>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</si>
  <si>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</si>
  <si>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</si>
  <si>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</si>
  <si>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合計</t>
  </si>
  <si>
    <t>十</t>
  </si>
  <si>
    <t>十一</t>
  </si>
  <si>
    <t>十二</t>
  </si>
  <si>
    <t>十三</t>
  </si>
  <si>
    <t>十四</t>
  </si>
  <si>
    <t>十五</t>
  </si>
  <si>
    <t>勝戦</t>
  </si>
  <si>
    <t>日</t>
  </si>
  <si>
    <t xml:space="preserve">  　　※12回終了時に同点の場合、13回からタイブレーク</t>
  </si>
  <si>
    <t>決勝</t>
  </si>
  <si>
    <t>神戸村野工業</t>
  </si>
  <si>
    <t>年度 秋季兵庫県軟式野球大会</t>
  </si>
  <si>
    <t>第1試合</t>
  </si>
  <si>
    <t>第2試合</t>
  </si>
  <si>
    <t>準決</t>
  </si>
  <si>
    <t>戦</t>
  </si>
  <si>
    <t>学校名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</si>
  <si>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</si>
  <si>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</si>
  <si>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</si>
  <si>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</si>
  <si>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</si>
  <si>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</si>
  <si>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</si>
  <si>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</si>
  <si>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</si>
  <si>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</si>
  <si>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令和２</t>
  </si>
  <si>
    <t>日</t>
  </si>
  <si>
    <t>篠山鳳鳴</t>
  </si>
  <si>
    <t>飾磨工業</t>
  </si>
  <si>
    <t>×</t>
  </si>
  <si>
    <t>谷口</t>
  </si>
  <si>
    <t>細見</t>
  </si>
  <si>
    <t>山下</t>
  </si>
  <si>
    <t>高見</t>
  </si>
  <si>
    <t>小西</t>
  </si>
  <si>
    <t>小井戸</t>
  </si>
  <si>
    <t>_xD842__xDFB7_田</t>
  </si>
  <si>
    <t>神港学園</t>
  </si>
  <si>
    <t>田中（斗）</t>
  </si>
  <si>
    <t>長谷中</t>
  </si>
  <si>
    <t>南谷</t>
  </si>
  <si>
    <t>山崎</t>
  </si>
  <si>
    <t>月</t>
  </si>
  <si>
    <t>育　　　英</t>
  </si>
  <si>
    <t>岨</t>
  </si>
  <si>
    <t>濵田</t>
  </si>
  <si>
    <t>兵庫工業</t>
  </si>
  <si>
    <t>栗林</t>
  </si>
  <si>
    <t>好田</t>
  </si>
  <si>
    <t>杉原</t>
  </si>
  <si>
    <t>　　第１試合（育英 対 篠山鳳鳴）で谷口投手が、ノーヒットノーランを達成しました。</t>
  </si>
  <si>
    <t>(延長10回)</t>
  </si>
  <si>
    <t>篠山東雲</t>
  </si>
  <si>
    <t>X</t>
  </si>
  <si>
    <t>田村</t>
  </si>
  <si>
    <t>森田</t>
  </si>
  <si>
    <t>山崎</t>
  </si>
  <si>
    <t>天野</t>
  </si>
  <si>
    <t>戸島</t>
  </si>
  <si>
    <t>報徳学園</t>
  </si>
  <si>
    <t>田中(斗)</t>
  </si>
  <si>
    <t>西山</t>
  </si>
  <si>
    <t>江口</t>
  </si>
  <si>
    <t>山脇</t>
  </si>
  <si>
    <t>瀧</t>
  </si>
  <si>
    <t>長澤</t>
  </si>
  <si>
    <t>村田</t>
  </si>
  <si>
    <t>吉住</t>
  </si>
  <si>
    <t>波多野</t>
  </si>
  <si>
    <t>　　第１試合（神港学園 対 篠山東雲）で南谷投手が、完全試合を達成しました。</t>
  </si>
  <si>
    <t>神戸村野工業</t>
  </si>
  <si>
    <t>金</t>
  </si>
  <si>
    <t>長谷中</t>
  </si>
  <si>
    <t>十一</t>
  </si>
  <si>
    <t>十二</t>
  </si>
  <si>
    <t>(延長12回)</t>
  </si>
  <si>
    <t>　神戸村野工業高校は、１１月７日(土)から佐藤薬品スタジアム（奈良県）で開催される近畿大会に出場します。</t>
  </si>
  <si>
    <t>　※決勝はタイブレーク制を適用しない</t>
  </si>
  <si>
    <t>　神戸村野工業高校は平成7年に高野連主催の大会となってから4年連続4回目の優勝。</t>
  </si>
  <si>
    <t>　県大会は感染拡大を考慮して無観客、非公開で行い、近畿大会も同様に無観客で行われます。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</si>
</sst>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b/>
      <sz val="12"/>
      <name val="ＭＳ Ｐゴシック"/>
      <family val="3"/>
    </font>
    <font>
      <b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4" borderId="10" xfId="0" applyFill="1" applyBorder="1" applyAlignment="1" applyProtection="1">
      <alignment horizontal="center" vertical="center"/>
      <protection/>
    </xf>
    <xf numFmtId="0" fontId="0" fillId="4" borderId="11" xfId="0" applyFill="1" applyBorder="1" applyAlignment="1" applyProtection="1">
      <alignment horizontal="center" vertical="center"/>
      <protection/>
    </xf>
    <xf numFmtId="0" fontId="21" fillId="24" borderId="12" xfId="0" applyFont="1" applyFill="1" applyBorder="1" applyAlignment="1" applyProtection="1">
      <alignment horizontal="center" vertical="center" shrinkToFit="1"/>
      <protection locked="0"/>
    </xf>
    <xf numFmtId="0" fontId="0" fillId="24" borderId="13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181" fontId="0" fillId="24" borderId="16" xfId="0" applyNumberFormat="1" applyFill="1" applyBorder="1" applyAlignment="1" applyProtection="1">
      <alignment horizontal="center" vertical="center"/>
      <protection locked="0"/>
    </xf>
    <xf numFmtId="181" fontId="0" fillId="24" borderId="17" xfId="0" applyNumberFormat="1" applyFill="1" applyBorder="1" applyAlignment="1" applyProtection="1">
      <alignment horizontal="center" vertical="center"/>
      <protection locked="0"/>
    </xf>
    <xf numFmtId="181" fontId="0" fillId="24" borderId="18" xfId="0" applyNumberFormat="1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20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1" fillId="24" borderId="21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23" xfId="0" applyFont="1" applyFill="1" applyBorder="1" applyAlignment="1" applyProtection="1">
      <alignment horizontal="center" vertical="center"/>
      <protection locked="0"/>
    </xf>
    <xf numFmtId="0" fontId="0" fillId="24" borderId="16" xfId="0" applyFont="1" applyFill="1" applyBorder="1" applyAlignment="1" applyProtection="1">
      <alignment horizontal="center" vertical="center"/>
      <protection locked="0"/>
    </xf>
    <xf numFmtId="181" fontId="22" fillId="24" borderId="16" xfId="0" applyNumberFormat="1" applyFont="1" applyFill="1" applyBorder="1" applyAlignment="1" applyProtection="1">
      <alignment horizontal="center" vertical="center"/>
      <protection locked="0"/>
    </xf>
    <xf numFmtId="181" fontId="22" fillId="24" borderId="17" xfId="0" applyNumberFormat="1" applyFont="1" applyFill="1" applyBorder="1" applyAlignment="1" applyProtection="1">
      <alignment horizontal="center" vertical="center"/>
      <protection locked="0"/>
    </xf>
    <xf numFmtId="181" fontId="22" fillId="24" borderId="14" xfId="0" applyNumberFormat="1" applyFont="1" applyFill="1" applyBorder="1" applyAlignment="1" applyProtection="1">
      <alignment horizontal="center" vertical="center"/>
      <protection locked="0"/>
    </xf>
    <xf numFmtId="181" fontId="24" fillId="24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24" xfId="0" applyFill="1" applyBorder="1" applyAlignment="1" applyProtection="1">
      <alignment horizontal="center" vertical="center"/>
      <protection/>
    </xf>
    <xf numFmtId="0" fontId="0" fillId="24" borderId="19" xfId="0" applyFill="1" applyBorder="1" applyAlignment="1" applyProtection="1">
      <alignment horizontal="center" vertical="center"/>
      <protection/>
    </xf>
    <xf numFmtId="181" fontId="22" fillId="25" borderId="16" xfId="0" applyNumberFormat="1" applyFont="1" applyFill="1" applyBorder="1" applyAlignment="1" applyProtection="1">
      <alignment horizontal="center" vertical="center"/>
      <protection locked="0"/>
    </xf>
    <xf numFmtId="181" fontId="22" fillId="25" borderId="17" xfId="0" applyNumberFormat="1" applyFont="1" applyFill="1" applyBorder="1" applyAlignment="1" applyProtection="1">
      <alignment horizontal="center" vertical="center"/>
      <protection locked="0"/>
    </xf>
    <xf numFmtId="181" fontId="22" fillId="25" borderId="14" xfId="0" applyNumberFormat="1" applyFont="1" applyFill="1" applyBorder="1" applyAlignment="1" applyProtection="1">
      <alignment horizontal="center" vertical="center"/>
      <protection locked="0"/>
    </xf>
    <xf numFmtId="0" fontId="21" fillId="24" borderId="25" xfId="0" applyFont="1" applyFill="1" applyBorder="1" applyAlignment="1" applyProtection="1">
      <alignment horizontal="right" vertical="center" shrinkToFit="1"/>
      <protection locked="0"/>
    </xf>
    <xf numFmtId="0" fontId="23" fillId="24" borderId="26" xfId="0" applyFont="1" applyFill="1" applyBorder="1" applyAlignment="1" applyProtection="1">
      <alignment horizontal="right" vertical="center" shrinkToFit="1"/>
      <protection locked="0"/>
    </xf>
    <xf numFmtId="181" fontId="21" fillId="24" borderId="27" xfId="0" applyNumberFormat="1" applyFont="1" applyFill="1" applyBorder="1" applyAlignment="1" applyProtection="1">
      <alignment horizontal="center" vertical="center"/>
      <protection locked="0"/>
    </xf>
    <xf numFmtId="0" fontId="23" fillId="24" borderId="27" xfId="0" applyFont="1" applyFill="1" applyBorder="1" applyAlignment="1" applyProtection="1">
      <alignment horizontal="center" vertical="center"/>
      <protection locked="0"/>
    </xf>
    <xf numFmtId="0" fontId="21" fillId="24" borderId="27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 vertical="top"/>
    </xf>
    <xf numFmtId="0" fontId="0" fillId="24" borderId="0" xfId="0" applyFont="1" applyFill="1" applyAlignment="1">
      <alignment vertical="center"/>
    </xf>
    <xf numFmtId="0" fontId="0" fillId="24" borderId="20" xfId="0" applyFont="1" applyFill="1" applyBorder="1" applyAlignment="1">
      <alignment vertical="center"/>
    </xf>
    <xf numFmtId="0" fontId="0" fillId="24" borderId="28" xfId="0" applyFont="1" applyFill="1" applyBorder="1" applyAlignment="1">
      <alignment vertical="center"/>
    </xf>
    <xf numFmtId="0" fontId="0" fillId="24" borderId="0" xfId="0" applyFont="1" applyFill="1" applyBorder="1" applyAlignment="1" applyProtection="1">
      <alignment vertical="center"/>
      <protection locked="0"/>
    </xf>
    <xf numFmtId="0" fontId="0" fillId="24" borderId="0" xfId="0" applyFont="1" applyFill="1" applyBorder="1" applyAlignment="1" applyProtection="1">
      <alignment vertical="center" wrapText="1"/>
      <protection locked="0"/>
    </xf>
    <xf numFmtId="0" fontId="0" fillId="24" borderId="0" xfId="0" applyFont="1" applyFill="1" applyBorder="1" applyAlignment="1">
      <alignment vertical="center"/>
    </xf>
    <xf numFmtId="0" fontId="0" fillId="24" borderId="29" xfId="0" applyFont="1" applyFill="1" applyBorder="1" applyAlignment="1" applyProtection="1">
      <alignment vertical="center"/>
      <protection locked="0"/>
    </xf>
    <xf numFmtId="0" fontId="0" fillId="24" borderId="30" xfId="0" applyFont="1" applyFill="1" applyBorder="1" applyAlignment="1" applyProtection="1">
      <alignment vertical="center"/>
      <protection locked="0"/>
    </xf>
    <xf numFmtId="0" fontId="0" fillId="24" borderId="30" xfId="0" applyFont="1" applyFill="1" applyBorder="1" applyAlignment="1" applyProtection="1">
      <alignment vertical="center" wrapText="1"/>
      <protection locked="0"/>
    </xf>
    <xf numFmtId="0" fontId="0" fillId="24" borderId="30" xfId="0" applyFont="1" applyFill="1" applyBorder="1" applyAlignment="1">
      <alignment vertical="center"/>
    </xf>
    <xf numFmtId="0" fontId="0" fillId="24" borderId="31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24" borderId="12" xfId="0" applyFill="1" applyBorder="1" applyAlignment="1" applyProtection="1">
      <alignment horizontal="left" vertical="center" shrinkToFit="1"/>
      <protection locked="0"/>
    </xf>
    <xf numFmtId="0" fontId="21" fillId="24" borderId="25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0" fontId="21" fillId="24" borderId="0" xfId="0" applyFont="1" applyFill="1" applyAlignment="1">
      <alignment horizontal="center" vertical="center"/>
    </xf>
    <xf numFmtId="0" fontId="0" fillId="24" borderId="32" xfId="0" applyFont="1" applyFill="1" applyBorder="1" applyAlignment="1">
      <alignment horizontal="left" vertical="center"/>
    </xf>
    <xf numFmtId="0" fontId="21" fillId="24" borderId="0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vertical="center"/>
    </xf>
    <xf numFmtId="0" fontId="0" fillId="24" borderId="27" xfId="0" applyFill="1" applyBorder="1" applyAlignment="1">
      <alignment horizontal="right" vertical="center"/>
    </xf>
    <xf numFmtId="0" fontId="0" fillId="24" borderId="27" xfId="0" applyFill="1" applyBorder="1" applyAlignment="1">
      <alignment horizontal="left" vertical="center"/>
    </xf>
    <xf numFmtId="0" fontId="0" fillId="24" borderId="27" xfId="0" applyFill="1" applyBorder="1" applyAlignment="1">
      <alignment vertical="center"/>
    </xf>
    <xf numFmtId="0" fontId="0" fillId="24" borderId="27" xfId="0" applyFill="1" applyBorder="1" applyAlignment="1">
      <alignment horizontal="center" vertical="center"/>
    </xf>
    <xf numFmtId="0" fontId="0" fillId="24" borderId="33" xfId="0" applyFill="1" applyBorder="1" applyAlignment="1">
      <alignment vertical="center"/>
    </xf>
    <xf numFmtId="0" fontId="0" fillId="24" borderId="0" xfId="0" applyFill="1" applyAlignment="1" applyProtection="1">
      <alignment horizontal="center" vertical="center"/>
      <protection locked="0"/>
    </xf>
    <xf numFmtId="180" fontId="0" fillId="24" borderId="0" xfId="0" applyNumberFormat="1" applyFill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181" fontId="0" fillId="24" borderId="14" xfId="0" applyNumberFormat="1" applyFont="1" applyFill="1" applyBorder="1" applyAlignment="1" applyProtection="1">
      <alignment horizontal="center" vertical="center"/>
      <protection locked="0"/>
    </xf>
    <xf numFmtId="0" fontId="0" fillId="24" borderId="22" xfId="0" applyFill="1" applyBorder="1" applyAlignment="1" applyProtection="1">
      <alignment horizontal="center" vertical="center"/>
      <protection locked="0"/>
    </xf>
    <xf numFmtId="0" fontId="0" fillId="24" borderId="34" xfId="0" applyFill="1" applyBorder="1" applyAlignment="1" applyProtection="1">
      <alignment horizontal="center" vertical="center" shrinkToFit="1"/>
      <protection locked="0"/>
    </xf>
    <xf numFmtId="0" fontId="0" fillId="24" borderId="23" xfId="0" applyFill="1" applyBorder="1" applyAlignment="1" applyProtection="1">
      <alignment horizontal="center" vertical="center"/>
      <protection locked="0"/>
    </xf>
    <xf numFmtId="0" fontId="0" fillId="24" borderId="35" xfId="0" applyFill="1" applyBorder="1" applyAlignment="1" applyProtection="1">
      <alignment horizontal="center" vertical="center" shrinkToFit="1"/>
      <protection locked="0"/>
    </xf>
    <xf numFmtId="0" fontId="0" fillId="24" borderId="16" xfId="0" applyFill="1" applyBorder="1" applyAlignment="1" applyProtection="1">
      <alignment horizontal="center" vertical="center"/>
      <protection locked="0"/>
    </xf>
    <xf numFmtId="0" fontId="0" fillId="24" borderId="17" xfId="0" applyFill="1" applyBorder="1" applyAlignment="1" applyProtection="1">
      <alignment horizontal="center" vertical="center" shrinkToFit="1"/>
      <protection locked="0"/>
    </xf>
    <xf numFmtId="0" fontId="0" fillId="24" borderId="28" xfId="0" applyFill="1" applyBorder="1" applyAlignment="1">
      <alignment vertical="center"/>
    </xf>
    <xf numFmtId="0" fontId="21" fillId="24" borderId="32" xfId="0" applyFont="1" applyFill="1" applyBorder="1" applyAlignment="1">
      <alignment horizontal="left" vertical="center"/>
    </xf>
    <xf numFmtId="0" fontId="0" fillId="24" borderId="29" xfId="0" applyFill="1" applyBorder="1" applyAlignment="1">
      <alignment vertical="center"/>
    </xf>
    <xf numFmtId="0" fontId="0" fillId="24" borderId="0" xfId="0" applyFill="1" applyAlignment="1" applyProtection="1">
      <alignment vertical="center" shrinkToFit="1"/>
      <protection locked="0"/>
    </xf>
    <xf numFmtId="0" fontId="0" fillId="24" borderId="0" xfId="0" applyFill="1" applyAlignment="1" applyProtection="1">
      <alignment horizontal="right" vertical="center"/>
      <protection locked="0"/>
    </xf>
    <xf numFmtId="0" fontId="0" fillId="24" borderId="0" xfId="0" applyFill="1" applyAlignment="1" applyProtection="1">
      <alignment horizontal="center" vertical="center" wrapText="1"/>
      <protection locked="0"/>
    </xf>
    <xf numFmtId="0" fontId="0" fillId="24" borderId="0" xfId="0" applyFill="1" applyAlignment="1" applyProtection="1">
      <alignment vertical="center"/>
      <protection locked="0"/>
    </xf>
    <xf numFmtId="0" fontId="0" fillId="24" borderId="0" xfId="0" applyFill="1" applyAlignment="1" applyProtection="1">
      <alignment vertical="center" wrapText="1"/>
      <protection locked="0"/>
    </xf>
    <xf numFmtId="0" fontId="0" fillId="24" borderId="29" xfId="0" applyFill="1" applyBorder="1" applyAlignment="1" applyProtection="1">
      <alignment vertical="center"/>
      <protection locked="0"/>
    </xf>
    <xf numFmtId="0" fontId="0" fillId="24" borderId="30" xfId="0" applyFill="1" applyBorder="1" applyAlignment="1" applyProtection="1">
      <alignment vertical="center"/>
      <protection locked="0"/>
    </xf>
    <xf numFmtId="0" fontId="0" fillId="24" borderId="30" xfId="0" applyFill="1" applyBorder="1" applyAlignment="1" applyProtection="1">
      <alignment vertical="center" wrapText="1"/>
      <protection locked="0"/>
    </xf>
    <xf numFmtId="0" fontId="0" fillId="24" borderId="30" xfId="0" applyFill="1" applyBorder="1" applyAlignment="1">
      <alignment vertical="center"/>
    </xf>
    <xf numFmtId="0" fontId="0" fillId="24" borderId="31" xfId="0" applyFill="1" applyBorder="1" applyAlignment="1" applyProtection="1">
      <alignment vertical="center"/>
      <protection locked="0"/>
    </xf>
    <xf numFmtId="0" fontId="0" fillId="26" borderId="0" xfId="0" applyFill="1" applyAlignment="1">
      <alignment vertical="top"/>
    </xf>
    <xf numFmtId="0" fontId="0" fillId="24" borderId="0" xfId="0" applyFill="1" applyAlignment="1">
      <alignment horizontal="center" vertical="center"/>
    </xf>
    <xf numFmtId="180" fontId="21" fillId="24" borderId="0" xfId="0" applyNumberFormat="1" applyFont="1" applyFill="1" applyAlignment="1">
      <alignment horizontal="center" vertical="center"/>
    </xf>
    <xf numFmtId="0" fontId="23" fillId="24" borderId="27" xfId="0" applyFont="1" applyFill="1" applyBorder="1" applyAlignment="1" applyProtection="1">
      <alignment horizontal="left" vertical="center" shrinkToFit="1"/>
      <protection locked="0"/>
    </xf>
    <xf numFmtId="0" fontId="21" fillId="24" borderId="0" xfId="0" applyFont="1" applyFill="1" applyAlignment="1">
      <alignment horizontal="right" vertical="center"/>
    </xf>
    <xf numFmtId="180" fontId="21" fillId="24" borderId="0" xfId="0" applyNumberFormat="1" applyFont="1" applyFill="1" applyAlignment="1" applyProtection="1">
      <alignment horizontal="center" vertical="center" shrinkToFit="1"/>
      <protection locked="0"/>
    </xf>
    <xf numFmtId="0" fontId="0" fillId="24" borderId="0" xfId="0" applyFill="1" applyAlignment="1">
      <alignment horizontal="right" vertical="center"/>
    </xf>
    <xf numFmtId="0" fontId="21" fillId="24" borderId="0" xfId="0" applyFont="1" applyFill="1" applyAlignment="1" applyProtection="1">
      <alignment horizontal="center" vertical="center" shrinkToFit="1"/>
      <protection locked="0"/>
    </xf>
    <xf numFmtId="0" fontId="0" fillId="24" borderId="26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36" xfId="0" applyFill="1" applyBorder="1" applyAlignment="1" applyProtection="1">
      <alignment horizontal="center" vertical="center" shrinkToFit="1"/>
      <protection locked="0"/>
    </xf>
    <xf numFmtId="0" fontId="0" fillId="24" borderId="37" xfId="0" applyFill="1" applyBorder="1" applyAlignment="1" applyProtection="1">
      <alignment horizontal="center" vertical="center" shrinkToFit="1"/>
      <protection locked="0"/>
    </xf>
    <xf numFmtId="0" fontId="0" fillId="24" borderId="21" xfId="0" applyFill="1" applyBorder="1" applyAlignment="1" applyProtection="1">
      <alignment horizontal="center" vertical="center" shrinkToFit="1"/>
      <protection locked="0"/>
    </xf>
    <xf numFmtId="0" fontId="0" fillId="24" borderId="22" xfId="0" applyFill="1" applyBorder="1" applyAlignment="1" applyProtection="1">
      <alignment horizontal="center" vertical="center" shrinkToFit="1"/>
      <protection locked="0"/>
    </xf>
    <xf numFmtId="0" fontId="21" fillId="24" borderId="26" xfId="0" applyFont="1" applyFill="1" applyBorder="1" applyAlignment="1" applyProtection="1">
      <alignment horizontal="center" vertical="center" shrinkToFit="1"/>
      <protection locked="0"/>
    </xf>
    <xf numFmtId="0" fontId="21" fillId="24" borderId="33" xfId="0" applyFont="1" applyFill="1" applyBorder="1" applyAlignment="1" applyProtection="1">
      <alignment horizontal="center" vertical="center" shrinkToFit="1"/>
      <protection locked="0"/>
    </xf>
    <xf numFmtId="0" fontId="0" fillId="24" borderId="27" xfId="0" applyFill="1" applyBorder="1" applyAlignment="1">
      <alignment horizontal="center" vertical="center"/>
    </xf>
    <xf numFmtId="0" fontId="0" fillId="24" borderId="33" xfId="0" applyFill="1" applyBorder="1" applyAlignment="1">
      <alignment horizontal="center" vertical="center"/>
    </xf>
    <xf numFmtId="0" fontId="0" fillId="24" borderId="38" xfId="0" applyFill="1" applyBorder="1" applyAlignment="1" applyProtection="1">
      <alignment horizontal="center" vertical="center" shrinkToFit="1"/>
      <protection locked="0"/>
    </xf>
    <xf numFmtId="0" fontId="0" fillId="24" borderId="39" xfId="0" applyFill="1" applyBorder="1" applyAlignment="1" applyProtection="1">
      <alignment horizontal="center" vertical="center" shrinkToFit="1"/>
      <protection locked="0"/>
    </xf>
    <xf numFmtId="0" fontId="0" fillId="24" borderId="40" xfId="0" applyFill="1" applyBorder="1" applyAlignment="1" applyProtection="1">
      <alignment horizontal="center" vertical="center" shrinkToFit="1"/>
      <protection locked="0"/>
    </xf>
    <xf numFmtId="0" fontId="0" fillId="24" borderId="16" xfId="0" applyFill="1" applyBorder="1" applyAlignment="1" applyProtection="1">
      <alignment horizontal="center" vertical="center" shrinkToFit="1"/>
      <protection locked="0"/>
    </xf>
    <xf numFmtId="0" fontId="0" fillId="24" borderId="31" xfId="0" applyFill="1" applyBorder="1" applyAlignment="1" applyProtection="1">
      <alignment horizontal="center" vertical="center" shrinkToFit="1"/>
      <protection locked="0"/>
    </xf>
    <xf numFmtId="0" fontId="0" fillId="24" borderId="41" xfId="0" applyFill="1" applyBorder="1" applyAlignment="1" applyProtection="1">
      <alignment horizontal="center" vertical="center" shrinkToFit="1"/>
      <protection locked="0"/>
    </xf>
    <xf numFmtId="0" fontId="0" fillId="24" borderId="42" xfId="0" applyFill="1" applyBorder="1" applyAlignment="1" applyProtection="1">
      <alignment horizontal="center" vertical="center" shrinkToFit="1"/>
      <protection locked="0"/>
    </xf>
    <xf numFmtId="0" fontId="0" fillId="24" borderId="23" xfId="0" applyFill="1" applyBorder="1" applyAlignment="1" applyProtection="1">
      <alignment horizontal="center" vertical="center" shrinkToFit="1"/>
      <protection locked="0"/>
    </xf>
    <xf numFmtId="0" fontId="0" fillId="24" borderId="43" xfId="0" applyFill="1" applyBorder="1" applyAlignment="1" applyProtection="1">
      <alignment horizontal="center" vertical="center" shrinkToFit="1"/>
      <protection locked="0"/>
    </xf>
    <xf numFmtId="0" fontId="0" fillId="24" borderId="44" xfId="0" applyFill="1" applyBorder="1" applyAlignment="1" applyProtection="1">
      <alignment horizontal="center" vertical="center" shrinkToFit="1"/>
      <protection locked="0"/>
    </xf>
    <xf numFmtId="0" fontId="0" fillId="24" borderId="28" xfId="0" applyFill="1" applyBorder="1" applyAlignment="1" applyProtection="1">
      <alignment horizontal="center" vertical="center" shrinkToFit="1"/>
      <protection locked="0"/>
    </xf>
    <xf numFmtId="0" fontId="0" fillId="25" borderId="26" xfId="0" applyFill="1" applyBorder="1" applyAlignment="1" applyProtection="1">
      <alignment horizontal="distributed" vertical="center"/>
      <protection/>
    </xf>
    <xf numFmtId="0" fontId="0" fillId="25" borderId="33" xfId="0" applyFill="1" applyBorder="1" applyAlignment="1" applyProtection="1">
      <alignment horizontal="distributed" vertical="center"/>
      <protection/>
    </xf>
    <xf numFmtId="0" fontId="0" fillId="24" borderId="32" xfId="0" applyFill="1" applyBorder="1" applyAlignment="1" applyProtection="1">
      <alignment horizontal="right" vertical="center"/>
      <protection locked="0"/>
    </xf>
    <xf numFmtId="0" fontId="0" fillId="24" borderId="0" xfId="0" applyFill="1" applyAlignment="1" applyProtection="1">
      <alignment horizontal="right" vertical="center"/>
      <protection locked="0"/>
    </xf>
    <xf numFmtId="0" fontId="0" fillId="24" borderId="0" xfId="0" applyFill="1" applyAlignment="1" applyProtection="1">
      <alignment horizontal="center" vertical="center" wrapText="1"/>
      <protection locked="0"/>
    </xf>
    <xf numFmtId="0" fontId="0" fillId="24" borderId="40" xfId="0" applyFill="1" applyBorder="1" applyAlignment="1" applyProtection="1">
      <alignment horizontal="right" vertical="center"/>
      <protection locked="0"/>
    </xf>
    <xf numFmtId="0" fontId="0" fillId="24" borderId="30" xfId="0" applyFill="1" applyBorder="1" applyAlignment="1" applyProtection="1">
      <alignment horizontal="right" vertical="center"/>
      <protection locked="0"/>
    </xf>
    <xf numFmtId="0" fontId="0" fillId="24" borderId="30" xfId="0" applyFill="1" applyBorder="1" applyAlignment="1" applyProtection="1">
      <alignment horizontal="center" vertical="center" wrapText="1"/>
      <protection locked="0"/>
    </xf>
    <xf numFmtId="0" fontId="21" fillId="24" borderId="32" xfId="0" applyFont="1" applyFill="1" applyBorder="1" applyAlignment="1">
      <alignment horizontal="center" vertical="center" shrinkToFit="1"/>
    </xf>
    <xf numFmtId="0" fontId="21" fillId="24" borderId="0" xfId="0" applyFont="1" applyFill="1" applyAlignment="1">
      <alignment horizontal="center" vertical="center" shrinkToFit="1"/>
    </xf>
    <xf numFmtId="0" fontId="21" fillId="24" borderId="40" xfId="0" applyFont="1" applyFill="1" applyBorder="1" applyAlignment="1">
      <alignment horizontal="center" vertical="center" shrinkToFit="1"/>
    </xf>
    <xf numFmtId="0" fontId="21" fillId="24" borderId="30" xfId="0" applyFont="1" applyFill="1" applyBorder="1" applyAlignment="1">
      <alignment horizontal="center" vertical="center" shrinkToFit="1"/>
    </xf>
    <xf numFmtId="0" fontId="0" fillId="24" borderId="28" xfId="0" applyFont="1" applyFill="1" applyBorder="1" applyAlignment="1" applyProtection="1">
      <alignment horizontal="center" vertical="center" shrinkToFit="1"/>
      <protection locked="0"/>
    </xf>
    <xf numFmtId="0" fontId="21" fillId="24" borderId="21" xfId="0" applyFont="1" applyFill="1" applyBorder="1" applyAlignment="1">
      <alignment horizontal="center" vertical="center" shrinkToFit="1"/>
    </xf>
    <xf numFmtId="0" fontId="21" fillId="24" borderId="20" xfId="0" applyFont="1" applyFill="1" applyBorder="1" applyAlignment="1">
      <alignment horizontal="center" vertical="center" shrinkToFit="1"/>
    </xf>
    <xf numFmtId="180" fontId="21" fillId="24" borderId="0" xfId="0" applyNumberFormat="1" applyFont="1" applyFill="1" applyAlignment="1" applyProtection="1">
      <alignment horizontal="center" vertical="center"/>
      <protection locked="0"/>
    </xf>
    <xf numFmtId="0" fontId="21" fillId="24" borderId="0" xfId="0" applyFont="1" applyFill="1" applyAlignment="1">
      <alignment horizontal="center" vertical="center"/>
    </xf>
    <xf numFmtId="0" fontId="0" fillId="24" borderId="36" xfId="0" applyFont="1" applyFill="1" applyBorder="1" applyAlignment="1" applyProtection="1">
      <alignment horizontal="center" vertical="center" shrinkToFit="1"/>
      <protection locked="0"/>
    </xf>
    <xf numFmtId="0" fontId="0" fillId="24" borderId="41" xfId="0" applyFont="1" applyFill="1" applyBorder="1" applyAlignment="1" applyProtection="1">
      <alignment horizontal="center" vertical="center" shrinkToFit="1"/>
      <protection locked="0"/>
    </xf>
    <xf numFmtId="181" fontId="0" fillId="25" borderId="21" xfId="0" applyNumberFormat="1" applyFill="1" applyBorder="1" applyAlignment="1" applyProtection="1">
      <alignment horizontal="center" vertical="center"/>
      <protection locked="0"/>
    </xf>
    <xf numFmtId="181" fontId="0" fillId="25" borderId="20" xfId="0" applyNumberFormat="1" applyFill="1" applyBorder="1" applyAlignment="1" applyProtection="1">
      <alignment horizontal="center" vertical="center"/>
      <protection locked="0"/>
    </xf>
    <xf numFmtId="181" fontId="0" fillId="25" borderId="28" xfId="0" applyNumberFormat="1" applyFill="1" applyBorder="1" applyAlignment="1" applyProtection="1">
      <alignment horizontal="center" vertical="center"/>
      <protection locked="0"/>
    </xf>
    <xf numFmtId="181" fontId="0" fillId="25" borderId="40" xfId="0" applyNumberFormat="1" applyFill="1" applyBorder="1" applyAlignment="1" applyProtection="1">
      <alignment horizontal="center" vertical="center"/>
      <protection locked="0"/>
    </xf>
    <xf numFmtId="181" fontId="0" fillId="25" borderId="30" xfId="0" applyNumberFormat="1" applyFill="1" applyBorder="1" applyAlignment="1" applyProtection="1">
      <alignment horizontal="center" vertical="center"/>
      <protection locked="0"/>
    </xf>
    <xf numFmtId="181" fontId="0" fillId="25" borderId="31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180" fontId="21" fillId="24" borderId="0" xfId="0" applyNumberFormat="1" applyFont="1" applyFill="1" applyBorder="1" applyAlignment="1" applyProtection="1">
      <alignment horizontal="center" vertical="center"/>
      <protection/>
    </xf>
    <xf numFmtId="0" fontId="0" fillId="25" borderId="14" xfId="0" applyFill="1" applyBorder="1" applyAlignment="1" applyProtection="1">
      <alignment horizontal="center" vertical="center"/>
      <protection/>
    </xf>
    <xf numFmtId="0" fontId="0" fillId="25" borderId="27" xfId="0" applyFill="1" applyBorder="1" applyAlignment="1" applyProtection="1">
      <alignment horizontal="center" vertical="center"/>
      <protection/>
    </xf>
    <xf numFmtId="0" fontId="0" fillId="25" borderId="33" xfId="0" applyFill="1" applyBorder="1" applyAlignment="1" applyProtection="1">
      <alignment horizontal="center" vertical="center"/>
      <protection/>
    </xf>
    <xf numFmtId="0" fontId="0" fillId="24" borderId="0" xfId="0" applyFill="1" applyAlignment="1" applyProtection="1">
      <alignment horizontal="center" vertical="center"/>
      <protection/>
    </xf>
    <xf numFmtId="0" fontId="21" fillId="24" borderId="21" xfId="0" applyFont="1" applyFill="1" applyBorder="1" applyAlignment="1" applyProtection="1">
      <alignment horizontal="center" vertical="center" shrinkToFit="1"/>
      <protection/>
    </xf>
    <xf numFmtId="0" fontId="21" fillId="24" borderId="28" xfId="0" applyFont="1" applyFill="1" applyBorder="1" applyAlignment="1" applyProtection="1">
      <alignment horizontal="center" vertical="center" shrinkToFit="1"/>
      <protection/>
    </xf>
    <xf numFmtId="0" fontId="21" fillId="24" borderId="32" xfId="0" applyFont="1" applyFill="1" applyBorder="1" applyAlignment="1" applyProtection="1">
      <alignment horizontal="center" vertical="center" shrinkToFit="1"/>
      <protection/>
    </xf>
    <xf numFmtId="0" fontId="21" fillId="24" borderId="29" xfId="0" applyFont="1" applyFill="1" applyBorder="1" applyAlignment="1" applyProtection="1">
      <alignment horizontal="center" vertical="center" shrinkToFit="1"/>
      <protection/>
    </xf>
    <xf numFmtId="0" fontId="21" fillId="24" borderId="40" xfId="0" applyFont="1" applyFill="1" applyBorder="1" applyAlignment="1" applyProtection="1">
      <alignment horizontal="center" vertical="center" shrinkToFit="1"/>
      <protection/>
    </xf>
    <xf numFmtId="0" fontId="21" fillId="24" borderId="31" xfId="0" applyFont="1" applyFill="1" applyBorder="1" applyAlignment="1" applyProtection="1">
      <alignment horizontal="center" vertical="center" shrinkToFit="1"/>
      <protection/>
    </xf>
    <xf numFmtId="0" fontId="0" fillId="25" borderId="26" xfId="0" applyFill="1" applyBorder="1" applyAlignment="1" applyProtection="1">
      <alignment horizontal="center" vertical="center"/>
      <protection/>
    </xf>
    <xf numFmtId="0" fontId="0" fillId="25" borderId="24" xfId="0" applyFill="1" applyBorder="1" applyAlignment="1" applyProtection="1">
      <alignment horizontal="center" vertical="center"/>
      <protection/>
    </xf>
    <xf numFmtId="0" fontId="0" fillId="25" borderId="26" xfId="0" applyFont="1" applyFill="1" applyBorder="1" applyAlignment="1" applyProtection="1">
      <alignment horizontal="center" vertical="center"/>
      <protection/>
    </xf>
    <xf numFmtId="0" fontId="0" fillId="25" borderId="24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0" fillId="24" borderId="0" xfId="0" applyFill="1" applyAlignment="1" applyProtection="1">
      <alignment horizontal="right" vertical="center"/>
      <protection/>
    </xf>
    <xf numFmtId="0" fontId="21" fillId="24" borderId="0" xfId="0" applyFont="1" applyFill="1" applyBorder="1" applyAlignment="1" applyProtection="1">
      <alignment horizontal="center" vertical="center" shrinkToFit="1"/>
      <protection locked="0"/>
    </xf>
    <xf numFmtId="0" fontId="0" fillId="24" borderId="32" xfId="0" applyFont="1" applyFill="1" applyBorder="1" applyAlignment="1" applyProtection="1">
      <alignment horizontal="right" vertical="center"/>
      <protection locked="0"/>
    </xf>
    <xf numFmtId="0" fontId="0" fillId="24" borderId="0" xfId="0" applyFont="1" applyFill="1" applyBorder="1" applyAlignment="1" applyProtection="1">
      <alignment horizontal="right" vertical="center"/>
      <protection locked="0"/>
    </xf>
    <xf numFmtId="0" fontId="0" fillId="24" borderId="0" xfId="0" applyFont="1" applyFill="1" applyBorder="1" applyAlignment="1" applyProtection="1">
      <alignment horizontal="center" vertical="center" wrapText="1"/>
      <protection locked="0"/>
    </xf>
    <xf numFmtId="0" fontId="0" fillId="24" borderId="40" xfId="0" applyFont="1" applyFill="1" applyBorder="1" applyAlignment="1" applyProtection="1">
      <alignment horizontal="right" vertical="center"/>
      <protection locked="0"/>
    </xf>
    <xf numFmtId="0" fontId="0" fillId="24" borderId="30" xfId="0" applyFont="1" applyFill="1" applyBorder="1" applyAlignment="1" applyProtection="1">
      <alignment horizontal="right" vertical="center"/>
      <protection locked="0"/>
    </xf>
    <xf numFmtId="0" fontId="0" fillId="24" borderId="3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3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T4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35" t="s">
        <v>58</v>
      </c>
      <c r="B1" s="96" t="s">
        <v>42</v>
      </c>
      <c r="C1" s="96"/>
      <c r="D1" s="96"/>
      <c r="E1" s="96"/>
      <c r="F1" s="96"/>
      <c r="G1" s="96"/>
      <c r="H1" s="60" t="s">
        <v>2</v>
      </c>
      <c r="I1" s="36">
        <v>1</v>
      </c>
      <c r="J1" s="61" t="s">
        <v>3</v>
      </c>
      <c r="K1" s="62">
        <v>2020</v>
      </c>
      <c r="L1" s="63" t="s">
        <v>4</v>
      </c>
      <c r="M1" s="37">
        <v>10</v>
      </c>
      <c r="N1" s="63" t="s">
        <v>0</v>
      </c>
      <c r="O1" s="37">
        <v>11</v>
      </c>
      <c r="P1" s="60" t="s">
        <v>5</v>
      </c>
      <c r="Q1" s="38" t="s">
        <v>38</v>
      </c>
      <c r="R1" s="64" t="s">
        <v>6</v>
      </c>
    </row>
    <row r="2" ht="5.25" customHeight="1"/>
    <row r="3" spans="1:18" ht="18.75" customHeight="1">
      <c r="A3" s="39" t="s">
        <v>39</v>
      </c>
      <c r="K3" s="99" t="s">
        <v>7</v>
      </c>
      <c r="L3" s="99"/>
      <c r="M3" s="100" t="s">
        <v>8</v>
      </c>
      <c r="N3" s="100"/>
      <c r="O3" s="100"/>
      <c r="P3" s="100"/>
      <c r="Q3" s="100"/>
      <c r="R3" s="65" t="s">
        <v>9</v>
      </c>
    </row>
    <row r="4" spans="1:20" s="54" customFormat="1" ht="18.75" customHeight="1">
      <c r="A4" s="52"/>
      <c r="B4" s="53">
        <v>1</v>
      </c>
      <c r="C4" s="5" t="s">
        <v>1</v>
      </c>
      <c r="D4" s="1"/>
      <c r="E4" s="97" t="s">
        <v>43</v>
      </c>
      <c r="F4" s="97"/>
      <c r="G4" s="94" t="s">
        <v>10</v>
      </c>
      <c r="H4" s="94"/>
      <c r="I4" s="98">
        <v>0.4166666666666667</v>
      </c>
      <c r="J4" s="98"/>
      <c r="K4" s="94" t="s">
        <v>11</v>
      </c>
      <c r="L4" s="94"/>
      <c r="M4" s="98">
        <v>0.4930555555555556</v>
      </c>
      <c r="N4" s="98"/>
      <c r="O4" s="94" t="s">
        <v>12</v>
      </c>
      <c r="P4" s="94"/>
      <c r="Q4" s="95">
        <f>SUM(M4-I4)</f>
        <v>0.0763888888888889</v>
      </c>
      <c r="R4" s="95"/>
      <c r="T4" s="55"/>
    </row>
    <row r="5" spans="8:18" ht="7.5" customHeight="1">
      <c r="H5" s="6"/>
      <c r="I5" s="6"/>
      <c r="J5" s="66"/>
      <c r="K5" s="6"/>
      <c r="L5" s="6"/>
      <c r="M5" s="66"/>
      <c r="N5" s="66"/>
      <c r="O5" s="6"/>
      <c r="P5" s="6"/>
      <c r="Q5" s="66"/>
      <c r="R5" s="66"/>
    </row>
    <row r="6" spans="1:18" ht="21" customHeight="1">
      <c r="A6" s="123" t="s">
        <v>20</v>
      </c>
      <c r="B6" s="124"/>
      <c r="C6" s="2" t="s">
        <v>21</v>
      </c>
      <c r="D6" s="3" t="s">
        <v>22</v>
      </c>
      <c r="E6" s="15" t="s">
        <v>23</v>
      </c>
      <c r="F6" s="2" t="s">
        <v>24</v>
      </c>
      <c r="G6" s="3" t="s">
        <v>25</v>
      </c>
      <c r="H6" s="15" t="s">
        <v>26</v>
      </c>
      <c r="I6" s="2" t="s">
        <v>27</v>
      </c>
      <c r="J6" s="3" t="s">
        <v>28</v>
      </c>
      <c r="K6" s="15" t="s">
        <v>29</v>
      </c>
      <c r="L6" s="67" t="s">
        <v>31</v>
      </c>
      <c r="M6" s="68" t="s">
        <v>32</v>
      </c>
      <c r="N6" s="69" t="s">
        <v>33</v>
      </c>
      <c r="O6" s="70" t="s">
        <v>34</v>
      </c>
      <c r="P6" s="68" t="s">
        <v>35</v>
      </c>
      <c r="Q6" s="71" t="s">
        <v>36</v>
      </c>
      <c r="R6" s="72" t="s">
        <v>30</v>
      </c>
    </row>
    <row r="7" spans="1:18" ht="27.75" customHeight="1">
      <c r="A7" s="108" t="s">
        <v>85</v>
      </c>
      <c r="B7" s="109"/>
      <c r="C7" s="31">
        <v>0</v>
      </c>
      <c r="D7" s="32">
        <v>0</v>
      </c>
      <c r="E7" s="33">
        <v>0</v>
      </c>
      <c r="F7" s="31">
        <v>0</v>
      </c>
      <c r="G7" s="32">
        <v>0</v>
      </c>
      <c r="H7" s="33">
        <v>0</v>
      </c>
      <c r="I7" s="31">
        <v>0</v>
      </c>
      <c r="J7" s="32">
        <v>0</v>
      </c>
      <c r="K7" s="33">
        <v>0</v>
      </c>
      <c r="L7" s="31"/>
      <c r="M7" s="13"/>
      <c r="N7" s="14"/>
      <c r="O7" s="12"/>
      <c r="P7" s="13"/>
      <c r="Q7" s="14"/>
      <c r="R7" s="28">
        <f>SUM(C7:Q7)</f>
        <v>0</v>
      </c>
    </row>
    <row r="8" spans="1:18" ht="27.75" customHeight="1">
      <c r="A8" s="108" t="s">
        <v>70</v>
      </c>
      <c r="B8" s="109"/>
      <c r="C8" s="31">
        <v>0</v>
      </c>
      <c r="D8" s="32">
        <v>0</v>
      </c>
      <c r="E8" s="33">
        <v>1</v>
      </c>
      <c r="F8" s="31">
        <v>0</v>
      </c>
      <c r="G8" s="32">
        <v>0</v>
      </c>
      <c r="H8" s="33">
        <v>0</v>
      </c>
      <c r="I8" s="31">
        <v>2</v>
      </c>
      <c r="J8" s="32">
        <v>3</v>
      </c>
      <c r="K8" s="33" t="s">
        <v>86</v>
      </c>
      <c r="L8" s="31"/>
      <c r="M8" s="13"/>
      <c r="N8" s="14"/>
      <c r="O8" s="12"/>
      <c r="P8" s="13"/>
      <c r="Q8" s="14"/>
      <c r="R8" s="28">
        <f>SUM(C8:Q8)</f>
        <v>6</v>
      </c>
    </row>
    <row r="9" spans="1:18" ht="21" customHeight="1">
      <c r="A9" s="123" t="s">
        <v>20</v>
      </c>
      <c r="B9" s="124"/>
      <c r="C9" s="101" t="s">
        <v>13</v>
      </c>
      <c r="D9" s="110"/>
      <c r="E9" s="110"/>
      <c r="F9" s="110"/>
      <c r="G9" s="110"/>
      <c r="H9" s="102"/>
      <c r="I9" s="103" t="s">
        <v>14</v>
      </c>
      <c r="J9" s="111"/>
      <c r="K9" s="101" t="s">
        <v>15</v>
      </c>
      <c r="L9" s="102"/>
      <c r="M9" s="103" t="s">
        <v>16</v>
      </c>
      <c r="N9" s="102"/>
      <c r="O9" s="103" t="s">
        <v>17</v>
      </c>
      <c r="P9" s="110"/>
      <c r="Q9" s="110"/>
      <c r="R9" s="111"/>
    </row>
    <row r="10" spans="1:18" ht="16.5" customHeight="1">
      <c r="A10" s="131" t="str">
        <f>A7</f>
        <v>篠山東雲</v>
      </c>
      <c r="B10" s="132"/>
      <c r="C10" s="74" t="s">
        <v>18</v>
      </c>
      <c r="D10" s="122" t="s">
        <v>87</v>
      </c>
      <c r="E10" s="106"/>
      <c r="F10" s="75">
        <v>4</v>
      </c>
      <c r="G10" s="122"/>
      <c r="H10" s="107"/>
      <c r="I10" s="104" t="s">
        <v>88</v>
      </c>
      <c r="J10" s="105"/>
      <c r="K10" s="105"/>
      <c r="L10" s="106"/>
      <c r="M10" s="104"/>
      <c r="N10" s="107"/>
      <c r="O10" s="135"/>
      <c r="P10" s="106"/>
      <c r="Q10" s="104"/>
      <c r="R10" s="105"/>
    </row>
    <row r="11" spans="1:18" ht="16.5" customHeight="1">
      <c r="A11" s="131"/>
      <c r="B11" s="132"/>
      <c r="C11" s="76">
        <v>2</v>
      </c>
      <c r="D11" s="117"/>
      <c r="E11" s="118"/>
      <c r="F11" s="77">
        <v>5</v>
      </c>
      <c r="G11" s="117"/>
      <c r="H11" s="119"/>
      <c r="I11" s="120"/>
      <c r="J11" s="121"/>
      <c r="K11" s="121"/>
      <c r="L11" s="118"/>
      <c r="M11" s="120"/>
      <c r="N11" s="119"/>
      <c r="O11" s="117"/>
      <c r="P11" s="118"/>
      <c r="Q11" s="120"/>
      <c r="R11" s="121"/>
    </row>
    <row r="12" spans="1:18" ht="16.5" customHeight="1">
      <c r="A12" s="133"/>
      <c r="B12" s="134"/>
      <c r="C12" s="78">
        <v>3</v>
      </c>
      <c r="D12" s="116"/>
      <c r="E12" s="114"/>
      <c r="F12" s="79">
        <v>6</v>
      </c>
      <c r="G12" s="116"/>
      <c r="H12" s="115"/>
      <c r="I12" s="112"/>
      <c r="J12" s="113"/>
      <c r="K12" s="113"/>
      <c r="L12" s="114"/>
      <c r="M12" s="112"/>
      <c r="N12" s="115"/>
      <c r="O12" s="116"/>
      <c r="P12" s="114"/>
      <c r="Q12" s="112"/>
      <c r="R12" s="113"/>
    </row>
    <row r="13" spans="1:18" ht="16.5" customHeight="1">
      <c r="A13" s="136" t="str">
        <f>A8</f>
        <v>神港学園</v>
      </c>
      <c r="B13" s="137"/>
      <c r="C13" s="74" t="s">
        <v>18</v>
      </c>
      <c r="D13" s="122" t="s">
        <v>73</v>
      </c>
      <c r="E13" s="106"/>
      <c r="F13" s="75">
        <v>4</v>
      </c>
      <c r="G13" s="122"/>
      <c r="H13" s="107"/>
      <c r="I13" s="104" t="s">
        <v>89</v>
      </c>
      <c r="J13" s="105"/>
      <c r="K13" s="105"/>
      <c r="L13" s="106"/>
      <c r="M13" s="104" t="s">
        <v>90</v>
      </c>
      <c r="N13" s="107"/>
      <c r="O13" s="122" t="s">
        <v>91</v>
      </c>
      <c r="P13" s="106"/>
      <c r="Q13" s="104"/>
      <c r="R13" s="105"/>
    </row>
    <row r="14" spans="1:18" ht="16.5" customHeight="1">
      <c r="A14" s="131"/>
      <c r="B14" s="132"/>
      <c r="C14" s="76">
        <v>2</v>
      </c>
      <c r="D14" s="117"/>
      <c r="E14" s="118"/>
      <c r="F14" s="77">
        <v>5</v>
      </c>
      <c r="G14" s="117"/>
      <c r="H14" s="119"/>
      <c r="I14" s="120"/>
      <c r="J14" s="121"/>
      <c r="K14" s="121"/>
      <c r="L14" s="118"/>
      <c r="M14" s="120"/>
      <c r="N14" s="119"/>
      <c r="O14" s="117" t="s">
        <v>89</v>
      </c>
      <c r="P14" s="118"/>
      <c r="Q14" s="120"/>
      <c r="R14" s="121"/>
    </row>
    <row r="15" spans="1:18" ht="16.5" customHeight="1">
      <c r="A15" s="133"/>
      <c r="B15" s="134"/>
      <c r="C15" s="78">
        <v>3</v>
      </c>
      <c r="D15" s="116"/>
      <c r="E15" s="114"/>
      <c r="F15" s="79">
        <v>6</v>
      </c>
      <c r="G15" s="116"/>
      <c r="H15" s="115"/>
      <c r="I15" s="112"/>
      <c r="J15" s="113"/>
      <c r="K15" s="113"/>
      <c r="L15" s="114"/>
      <c r="M15" s="112"/>
      <c r="N15" s="115"/>
      <c r="O15" s="116"/>
      <c r="P15" s="114"/>
      <c r="Q15" s="112"/>
      <c r="R15" s="113"/>
    </row>
    <row r="16" spans="9:18" ht="11.25" customHeight="1">
      <c r="I16" s="17"/>
      <c r="K16" s="17"/>
      <c r="L16" s="17"/>
      <c r="M16" s="17"/>
      <c r="N16" s="17"/>
      <c r="O16" s="17"/>
      <c r="P16" s="17"/>
      <c r="Q16" s="17"/>
      <c r="R16" s="17"/>
    </row>
    <row r="17" spans="1:18" ht="18.75" customHeight="1">
      <c r="A17" s="4"/>
      <c r="B17" s="53">
        <v>1</v>
      </c>
      <c r="C17" s="5" t="s">
        <v>1</v>
      </c>
      <c r="E17" s="97" t="s">
        <v>44</v>
      </c>
      <c r="F17" s="97"/>
      <c r="G17" s="99" t="s">
        <v>10</v>
      </c>
      <c r="H17" s="99"/>
      <c r="I17" s="138">
        <v>0.5270833333333333</v>
      </c>
      <c r="J17" s="138"/>
      <c r="K17" s="94" t="s">
        <v>11</v>
      </c>
      <c r="L17" s="94"/>
      <c r="M17" s="138">
        <v>0.6027777777777777</v>
      </c>
      <c r="N17" s="138"/>
      <c r="O17" s="94" t="s">
        <v>12</v>
      </c>
      <c r="P17" s="94"/>
      <c r="Q17" s="95">
        <f>SUM(M17-I17)</f>
        <v>0.0756944444444444</v>
      </c>
      <c r="R17" s="95"/>
    </row>
    <row r="18" spans="8:18" ht="7.5" customHeight="1">
      <c r="H18" s="6"/>
      <c r="I18" s="6"/>
      <c r="J18" s="66"/>
      <c r="K18" s="6"/>
      <c r="L18" s="6"/>
      <c r="M18" s="66"/>
      <c r="N18" s="66"/>
      <c r="O18" s="6"/>
      <c r="P18" s="6"/>
      <c r="Q18" s="66"/>
      <c r="R18" s="66"/>
    </row>
    <row r="19" spans="1:18" ht="21" customHeight="1">
      <c r="A19" s="123" t="s">
        <v>20</v>
      </c>
      <c r="B19" s="124"/>
      <c r="C19" s="2" t="s">
        <v>21</v>
      </c>
      <c r="D19" s="3" t="s">
        <v>22</v>
      </c>
      <c r="E19" s="15" t="s">
        <v>23</v>
      </c>
      <c r="F19" s="2" t="s">
        <v>24</v>
      </c>
      <c r="G19" s="3" t="s">
        <v>25</v>
      </c>
      <c r="H19" s="15" t="s">
        <v>26</v>
      </c>
      <c r="I19" s="2" t="s">
        <v>27</v>
      </c>
      <c r="J19" s="3" t="s">
        <v>28</v>
      </c>
      <c r="K19" s="15" t="s">
        <v>29</v>
      </c>
      <c r="L19" s="67" t="s">
        <v>31</v>
      </c>
      <c r="M19" s="68" t="s">
        <v>32</v>
      </c>
      <c r="N19" s="69" t="s">
        <v>33</v>
      </c>
      <c r="O19" s="70" t="s">
        <v>34</v>
      </c>
      <c r="P19" s="68" t="s">
        <v>35</v>
      </c>
      <c r="Q19" s="71" t="s">
        <v>36</v>
      </c>
      <c r="R19" s="72" t="s">
        <v>30</v>
      </c>
    </row>
    <row r="20" spans="1:18" ht="27.75" customHeight="1">
      <c r="A20" s="108" t="s">
        <v>103</v>
      </c>
      <c r="B20" s="109"/>
      <c r="C20" s="31">
        <v>1</v>
      </c>
      <c r="D20" s="32">
        <v>0</v>
      </c>
      <c r="E20" s="33">
        <v>3</v>
      </c>
      <c r="F20" s="31">
        <v>0</v>
      </c>
      <c r="G20" s="32">
        <v>1</v>
      </c>
      <c r="H20" s="33">
        <v>0</v>
      </c>
      <c r="I20" s="31">
        <v>1</v>
      </c>
      <c r="J20" s="32">
        <v>0</v>
      </c>
      <c r="K20" s="33">
        <v>0</v>
      </c>
      <c r="L20" s="31"/>
      <c r="M20" s="13"/>
      <c r="N20" s="14"/>
      <c r="O20" s="12"/>
      <c r="P20" s="13"/>
      <c r="Q20" s="14"/>
      <c r="R20" s="28">
        <f>SUM(C20:Q20)</f>
        <v>6</v>
      </c>
    </row>
    <row r="21" spans="1:18" ht="27.75" customHeight="1">
      <c r="A21" s="108" t="s">
        <v>92</v>
      </c>
      <c r="B21" s="109"/>
      <c r="C21" s="31">
        <v>0</v>
      </c>
      <c r="D21" s="32">
        <v>0</v>
      </c>
      <c r="E21" s="33">
        <v>0</v>
      </c>
      <c r="F21" s="31">
        <v>0</v>
      </c>
      <c r="G21" s="32">
        <v>0</v>
      </c>
      <c r="H21" s="33">
        <v>0</v>
      </c>
      <c r="I21" s="31">
        <v>0</v>
      </c>
      <c r="J21" s="32">
        <v>1</v>
      </c>
      <c r="K21" s="33">
        <v>0</v>
      </c>
      <c r="L21" s="31"/>
      <c r="M21" s="13"/>
      <c r="N21" s="14"/>
      <c r="O21" s="12"/>
      <c r="P21" s="13"/>
      <c r="Q21" s="14"/>
      <c r="R21" s="28">
        <f>SUM(C21:Q21)</f>
        <v>1</v>
      </c>
    </row>
    <row r="22" spans="1:18" ht="21" customHeight="1">
      <c r="A22" s="123" t="s">
        <v>20</v>
      </c>
      <c r="B22" s="124"/>
      <c r="C22" s="101" t="s">
        <v>13</v>
      </c>
      <c r="D22" s="110"/>
      <c r="E22" s="110"/>
      <c r="F22" s="110"/>
      <c r="G22" s="110"/>
      <c r="H22" s="102"/>
      <c r="I22" s="103" t="s">
        <v>14</v>
      </c>
      <c r="J22" s="111"/>
      <c r="K22" s="101" t="s">
        <v>15</v>
      </c>
      <c r="L22" s="102"/>
      <c r="M22" s="103" t="s">
        <v>16</v>
      </c>
      <c r="N22" s="102"/>
      <c r="O22" s="103" t="s">
        <v>17</v>
      </c>
      <c r="P22" s="110"/>
      <c r="Q22" s="110"/>
      <c r="R22" s="111"/>
    </row>
    <row r="23" spans="1:18" ht="16.5" customHeight="1">
      <c r="A23" s="131" t="str">
        <f>A20</f>
        <v>神戸村野工業</v>
      </c>
      <c r="B23" s="132"/>
      <c r="C23" s="74" t="s">
        <v>18</v>
      </c>
      <c r="D23" s="122" t="s">
        <v>93</v>
      </c>
      <c r="E23" s="106"/>
      <c r="F23" s="75">
        <v>4</v>
      </c>
      <c r="G23" s="122"/>
      <c r="H23" s="107"/>
      <c r="I23" s="104" t="s">
        <v>94</v>
      </c>
      <c r="J23" s="105"/>
      <c r="K23" s="105"/>
      <c r="L23" s="106"/>
      <c r="M23" s="104" t="s">
        <v>95</v>
      </c>
      <c r="N23" s="107"/>
      <c r="O23" s="135" t="s">
        <v>96</v>
      </c>
      <c r="P23" s="106"/>
      <c r="Q23" s="104"/>
      <c r="R23" s="105"/>
    </row>
    <row r="24" spans="1:18" ht="16.5" customHeight="1">
      <c r="A24" s="131"/>
      <c r="B24" s="132"/>
      <c r="C24" s="76">
        <v>2</v>
      </c>
      <c r="D24" s="117" t="s">
        <v>97</v>
      </c>
      <c r="E24" s="118"/>
      <c r="F24" s="77">
        <v>5</v>
      </c>
      <c r="G24" s="117"/>
      <c r="H24" s="119"/>
      <c r="I24" s="120"/>
      <c r="J24" s="121"/>
      <c r="K24" s="121"/>
      <c r="L24" s="118"/>
      <c r="M24" s="120"/>
      <c r="N24" s="119"/>
      <c r="O24" s="117" t="s">
        <v>95</v>
      </c>
      <c r="P24" s="118"/>
      <c r="Q24" s="120"/>
      <c r="R24" s="121"/>
    </row>
    <row r="25" spans="1:18" ht="16.5" customHeight="1">
      <c r="A25" s="133"/>
      <c r="B25" s="134"/>
      <c r="C25" s="78">
        <v>3</v>
      </c>
      <c r="D25" s="116"/>
      <c r="E25" s="114"/>
      <c r="F25" s="79">
        <v>6</v>
      </c>
      <c r="G25" s="116"/>
      <c r="H25" s="115"/>
      <c r="I25" s="112"/>
      <c r="J25" s="113"/>
      <c r="K25" s="113"/>
      <c r="L25" s="114"/>
      <c r="M25" s="112"/>
      <c r="N25" s="115"/>
      <c r="O25" s="116"/>
      <c r="P25" s="114"/>
      <c r="Q25" s="112"/>
      <c r="R25" s="113"/>
    </row>
    <row r="26" spans="1:18" ht="16.5" customHeight="1">
      <c r="A26" s="136" t="str">
        <f>A21</f>
        <v>報徳学園</v>
      </c>
      <c r="B26" s="137"/>
      <c r="C26" s="74" t="s">
        <v>18</v>
      </c>
      <c r="D26" s="122" t="s">
        <v>98</v>
      </c>
      <c r="E26" s="106"/>
      <c r="F26" s="75">
        <v>4</v>
      </c>
      <c r="G26" s="122"/>
      <c r="H26" s="107"/>
      <c r="I26" s="104" t="s">
        <v>99</v>
      </c>
      <c r="J26" s="105"/>
      <c r="K26" s="105"/>
      <c r="L26" s="106"/>
      <c r="M26" s="104"/>
      <c r="N26" s="107"/>
      <c r="O26" s="122" t="s">
        <v>100</v>
      </c>
      <c r="P26" s="106"/>
      <c r="Q26" s="104"/>
      <c r="R26" s="105"/>
    </row>
    <row r="27" spans="1:18" ht="16.5" customHeight="1">
      <c r="A27" s="131"/>
      <c r="B27" s="132"/>
      <c r="C27" s="76">
        <v>2</v>
      </c>
      <c r="D27" s="117" t="s">
        <v>101</v>
      </c>
      <c r="E27" s="118"/>
      <c r="F27" s="77">
        <v>5</v>
      </c>
      <c r="G27" s="117"/>
      <c r="H27" s="119"/>
      <c r="I27" s="120"/>
      <c r="J27" s="121"/>
      <c r="K27" s="121"/>
      <c r="L27" s="118"/>
      <c r="M27" s="120"/>
      <c r="N27" s="119"/>
      <c r="O27" s="117" t="s">
        <v>101</v>
      </c>
      <c r="P27" s="118"/>
      <c r="Q27" s="120"/>
      <c r="R27" s="121"/>
    </row>
    <row r="28" spans="1:18" ht="16.5" customHeight="1">
      <c r="A28" s="133"/>
      <c r="B28" s="134"/>
      <c r="C28" s="78">
        <v>3</v>
      </c>
      <c r="D28" s="116"/>
      <c r="E28" s="114"/>
      <c r="F28" s="79">
        <v>6</v>
      </c>
      <c r="G28" s="116"/>
      <c r="H28" s="115"/>
      <c r="I28" s="112"/>
      <c r="J28" s="113"/>
      <c r="K28" s="113"/>
      <c r="L28" s="114"/>
      <c r="M28" s="112"/>
      <c r="N28" s="115"/>
      <c r="O28" s="116"/>
      <c r="P28" s="114"/>
      <c r="Q28" s="112"/>
      <c r="R28" s="113"/>
    </row>
    <row r="29" spans="9:18" ht="11.25" customHeight="1">
      <c r="I29" s="17"/>
      <c r="N29" s="17"/>
      <c r="R29" s="17"/>
    </row>
    <row r="30" ht="6.75" customHeight="1"/>
    <row r="31" spans="1:3" ht="12.75" customHeight="1">
      <c r="A31" s="139" t="s">
        <v>19</v>
      </c>
      <c r="B31" s="139"/>
      <c r="C31" s="139"/>
    </row>
    <row r="32" spans="1:18" ht="13.5" customHeight="1">
      <c r="A32" s="19"/>
      <c r="B32" s="20"/>
      <c r="C32" s="20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80"/>
    </row>
    <row r="33" spans="1:18" ht="22.5" customHeight="1">
      <c r="A33" s="81" t="s">
        <v>102</v>
      </c>
      <c r="B33" s="56"/>
      <c r="C33" s="56"/>
      <c r="R33" s="82"/>
    </row>
    <row r="34" spans="1:18" ht="8.25" customHeight="1">
      <c r="A34" s="125"/>
      <c r="B34" s="126"/>
      <c r="C34" s="86"/>
      <c r="D34" s="86"/>
      <c r="E34" s="86"/>
      <c r="F34" s="86"/>
      <c r="G34" s="127"/>
      <c r="H34" s="127"/>
      <c r="I34" s="127"/>
      <c r="J34" s="127"/>
      <c r="K34" s="127"/>
      <c r="L34" s="127"/>
      <c r="M34" s="87"/>
      <c r="N34" s="87"/>
      <c r="P34" s="86"/>
      <c r="Q34" s="86"/>
      <c r="R34" s="88"/>
    </row>
    <row r="35" spans="1:18" ht="7.5" customHeight="1">
      <c r="A35" s="128"/>
      <c r="B35" s="129"/>
      <c r="C35" s="89"/>
      <c r="D35" s="89"/>
      <c r="E35" s="89"/>
      <c r="F35" s="89"/>
      <c r="G35" s="130"/>
      <c r="H35" s="130"/>
      <c r="I35" s="90"/>
      <c r="J35" s="91"/>
      <c r="K35" s="90"/>
      <c r="L35" s="90"/>
      <c r="M35" s="90"/>
      <c r="N35" s="90"/>
      <c r="O35" s="90"/>
      <c r="P35" s="89"/>
      <c r="Q35" s="89"/>
      <c r="R35" s="92"/>
    </row>
    <row r="36" ht="13.5"/>
    <row r="42" ht="13.5">
      <c r="I42" s="6"/>
    </row>
  </sheetData>
  <sheetProtection/>
  <mergeCells count="129">
    <mergeCell ref="A31:C31"/>
    <mergeCell ref="Q24:R24"/>
    <mergeCell ref="D25:E25"/>
    <mergeCell ref="G25:H25"/>
    <mergeCell ref="A26:B28"/>
    <mergeCell ref="M26:N26"/>
    <mergeCell ref="I26:J26"/>
    <mergeCell ref="K26:L26"/>
    <mergeCell ref="O17:P17"/>
    <mergeCell ref="Q17:R17"/>
    <mergeCell ref="A19:B19"/>
    <mergeCell ref="O22:R22"/>
    <mergeCell ref="A23:B25"/>
    <mergeCell ref="D23:E23"/>
    <mergeCell ref="G23:H23"/>
    <mergeCell ref="O23:P23"/>
    <mergeCell ref="Q23:R23"/>
    <mergeCell ref="O24:P24"/>
    <mergeCell ref="I17:J17"/>
    <mergeCell ref="K17:L17"/>
    <mergeCell ref="M17:N17"/>
    <mergeCell ref="M13:N13"/>
    <mergeCell ref="I13:J13"/>
    <mergeCell ref="K13:L13"/>
    <mergeCell ref="A6:B6"/>
    <mergeCell ref="O9:R9"/>
    <mergeCell ref="A10:B12"/>
    <mergeCell ref="D10:E10"/>
    <mergeCell ref="G10:H10"/>
    <mergeCell ref="O10:P10"/>
    <mergeCell ref="Q10:R10"/>
    <mergeCell ref="O11:P11"/>
    <mergeCell ref="Q11:R11"/>
    <mergeCell ref="D12:E12"/>
    <mergeCell ref="A34:B34"/>
    <mergeCell ref="G34:H34"/>
    <mergeCell ref="I34:L34"/>
    <mergeCell ref="A35:B35"/>
    <mergeCell ref="G35:H35"/>
    <mergeCell ref="A9:B9"/>
    <mergeCell ref="G12:H12"/>
    <mergeCell ref="A13:B15"/>
    <mergeCell ref="E17:F17"/>
    <mergeCell ref="G17:H17"/>
    <mergeCell ref="Q27:R27"/>
    <mergeCell ref="D28:E28"/>
    <mergeCell ref="G28:H28"/>
    <mergeCell ref="I28:J28"/>
    <mergeCell ref="K28:L28"/>
    <mergeCell ref="M28:N28"/>
    <mergeCell ref="O28:P28"/>
    <mergeCell ref="Q28:R28"/>
    <mergeCell ref="O26:P26"/>
    <mergeCell ref="Q26:R26"/>
    <mergeCell ref="D27:E27"/>
    <mergeCell ref="G27:H27"/>
    <mergeCell ref="I27:J27"/>
    <mergeCell ref="K27:L27"/>
    <mergeCell ref="M27:N27"/>
    <mergeCell ref="O27:P27"/>
    <mergeCell ref="D26:E26"/>
    <mergeCell ref="G26:H26"/>
    <mergeCell ref="I25:J25"/>
    <mergeCell ref="K25:L25"/>
    <mergeCell ref="M25:N25"/>
    <mergeCell ref="O25:P25"/>
    <mergeCell ref="Q25:R25"/>
    <mergeCell ref="D24:E24"/>
    <mergeCell ref="G24:H24"/>
    <mergeCell ref="I24:J24"/>
    <mergeCell ref="K24:L24"/>
    <mergeCell ref="M24:N24"/>
    <mergeCell ref="K22:L22"/>
    <mergeCell ref="M22:N22"/>
    <mergeCell ref="I23:J23"/>
    <mergeCell ref="K23:L23"/>
    <mergeCell ref="M23:N23"/>
    <mergeCell ref="A20:B20"/>
    <mergeCell ref="A21:B21"/>
    <mergeCell ref="A22:B22"/>
    <mergeCell ref="C22:H22"/>
    <mergeCell ref="I22:J22"/>
    <mergeCell ref="Q14:R14"/>
    <mergeCell ref="D15:E15"/>
    <mergeCell ref="G15:H15"/>
    <mergeCell ref="I15:J15"/>
    <mergeCell ref="K15:L15"/>
    <mergeCell ref="M15:N15"/>
    <mergeCell ref="O15:P15"/>
    <mergeCell ref="Q15:R15"/>
    <mergeCell ref="O13:P13"/>
    <mergeCell ref="Q13:R13"/>
    <mergeCell ref="D14:E14"/>
    <mergeCell ref="G14:H14"/>
    <mergeCell ref="I14:J14"/>
    <mergeCell ref="K14:L14"/>
    <mergeCell ref="M14:N14"/>
    <mergeCell ref="O14:P14"/>
    <mergeCell ref="D13:E13"/>
    <mergeCell ref="G13:H13"/>
    <mergeCell ref="I12:J12"/>
    <mergeCell ref="K12:L12"/>
    <mergeCell ref="M12:N12"/>
    <mergeCell ref="O12:P12"/>
    <mergeCell ref="Q12:R12"/>
    <mergeCell ref="D11:E11"/>
    <mergeCell ref="G11:H11"/>
    <mergeCell ref="I11:J11"/>
    <mergeCell ref="K11:L11"/>
    <mergeCell ref="M11:N11"/>
    <mergeCell ref="K9:L9"/>
    <mergeCell ref="M9:N9"/>
    <mergeCell ref="I10:J10"/>
    <mergeCell ref="K10:L10"/>
    <mergeCell ref="M10:N10"/>
    <mergeCell ref="A7:B7"/>
    <mergeCell ref="A8:B8"/>
    <mergeCell ref="C9:H9"/>
    <mergeCell ref="I9:J9"/>
    <mergeCell ref="O4:P4"/>
    <mergeCell ref="Q4:R4"/>
    <mergeCell ref="B1:G1"/>
    <mergeCell ref="E4:F4"/>
    <mergeCell ref="G4:H4"/>
    <mergeCell ref="I4:J4"/>
    <mergeCell ref="K4:L4"/>
    <mergeCell ref="M4:N4"/>
    <mergeCell ref="K3:L3"/>
    <mergeCell ref="M3:Q3"/>
  </mergeCells>
  <conditionalFormatting sqref="R7">
    <cfRule type="expression" priority="43" dxfId="138" stopIfTrue="1">
      <formula>$R7&gt;$R8</formula>
    </cfRule>
  </conditionalFormatting>
  <conditionalFormatting sqref="R8">
    <cfRule type="expression" priority="44" dxfId="138" stopIfTrue="1">
      <formula>$R8&gt;$R7</formula>
    </cfRule>
  </conditionalFormatting>
  <conditionalFormatting sqref="A7:B7">
    <cfRule type="expression" priority="39" dxfId="138" stopIfTrue="1">
      <formula>$R7&gt;$R8</formula>
    </cfRule>
  </conditionalFormatting>
  <conditionalFormatting sqref="A8:B8">
    <cfRule type="expression" priority="40" dxfId="138" stopIfTrue="1">
      <formula>$R7&lt;$R8</formula>
    </cfRule>
  </conditionalFormatting>
  <conditionalFormatting sqref="I8">
    <cfRule type="cellIs" priority="38" dxfId="138" operator="greaterThan" stopIfTrue="1">
      <formula>0</formula>
    </cfRule>
  </conditionalFormatting>
  <conditionalFormatting sqref="C8">
    <cfRule type="cellIs" priority="37" dxfId="138" operator="greaterThan" stopIfTrue="1">
      <formula>0</formula>
    </cfRule>
  </conditionalFormatting>
  <conditionalFormatting sqref="D8:E8">
    <cfRule type="cellIs" priority="36" dxfId="138" operator="greaterThan" stopIfTrue="1">
      <formula>0</formula>
    </cfRule>
  </conditionalFormatting>
  <conditionalFormatting sqref="C7">
    <cfRule type="cellIs" priority="35" dxfId="138" operator="greaterThan" stopIfTrue="1">
      <formula>0</formula>
    </cfRule>
  </conditionalFormatting>
  <conditionalFormatting sqref="D7:E7">
    <cfRule type="cellIs" priority="34" dxfId="138" operator="greaterThan" stopIfTrue="1">
      <formula>0</formula>
    </cfRule>
  </conditionalFormatting>
  <conditionalFormatting sqref="H7">
    <cfRule type="cellIs" priority="33" dxfId="138" operator="greaterThan" stopIfTrue="1">
      <formula>0</formula>
    </cfRule>
  </conditionalFormatting>
  <conditionalFormatting sqref="F8">
    <cfRule type="cellIs" priority="32" dxfId="138" operator="greaterThan" stopIfTrue="1">
      <formula>0</formula>
    </cfRule>
  </conditionalFormatting>
  <conditionalFormatting sqref="G8">
    <cfRule type="cellIs" priority="31" dxfId="138" operator="greaterThan" stopIfTrue="1">
      <formula>0</formula>
    </cfRule>
  </conditionalFormatting>
  <conditionalFormatting sqref="F7">
    <cfRule type="cellIs" priority="30" dxfId="138" operator="greaterThan" stopIfTrue="1">
      <formula>0</formula>
    </cfRule>
  </conditionalFormatting>
  <conditionalFormatting sqref="G7">
    <cfRule type="cellIs" priority="29" dxfId="138" operator="greaterThan" stopIfTrue="1">
      <formula>0</formula>
    </cfRule>
  </conditionalFormatting>
  <conditionalFormatting sqref="I7">
    <cfRule type="cellIs" priority="28" dxfId="138" operator="greaterThan" stopIfTrue="1">
      <formula>0</formula>
    </cfRule>
  </conditionalFormatting>
  <conditionalFormatting sqref="J7:K7">
    <cfRule type="cellIs" priority="27" dxfId="138" operator="greaterThan" stopIfTrue="1">
      <formula>0</formula>
    </cfRule>
  </conditionalFormatting>
  <conditionalFormatting sqref="H8">
    <cfRule type="cellIs" priority="26" dxfId="138" operator="greaterThan" stopIfTrue="1">
      <formula>0</formula>
    </cfRule>
  </conditionalFormatting>
  <conditionalFormatting sqref="J8:K8">
    <cfRule type="cellIs" priority="25" dxfId="138" operator="greaterThan" stopIfTrue="1">
      <formula>0</formula>
    </cfRule>
  </conditionalFormatting>
  <conditionalFormatting sqref="L8">
    <cfRule type="cellIs" priority="24" dxfId="138" operator="greaterThan" stopIfTrue="1">
      <formula>0</formula>
    </cfRule>
  </conditionalFormatting>
  <conditionalFormatting sqref="L7">
    <cfRule type="cellIs" priority="23" dxfId="138" operator="greaterThan" stopIfTrue="1">
      <formula>0</formula>
    </cfRule>
  </conditionalFormatting>
  <conditionalFormatting sqref="R20">
    <cfRule type="expression" priority="21" dxfId="138" stopIfTrue="1">
      <formula>$R20&gt;$R21</formula>
    </cfRule>
  </conditionalFormatting>
  <conditionalFormatting sqref="R21">
    <cfRule type="expression" priority="22" dxfId="138" stopIfTrue="1">
      <formula>$R21&gt;$R20</formula>
    </cfRule>
  </conditionalFormatting>
  <conditionalFormatting sqref="A20:B20">
    <cfRule type="expression" priority="17" dxfId="138" stopIfTrue="1">
      <formula>$R20&gt;$R21</formula>
    </cfRule>
  </conditionalFormatting>
  <conditionalFormatting sqref="A21:B21">
    <cfRule type="expression" priority="18" dxfId="138" stopIfTrue="1">
      <formula>$R20&lt;$R21</formula>
    </cfRule>
  </conditionalFormatting>
  <conditionalFormatting sqref="I21">
    <cfRule type="cellIs" priority="16" dxfId="138" operator="greaterThan" stopIfTrue="1">
      <formula>0</formula>
    </cfRule>
  </conditionalFormatting>
  <conditionalFormatting sqref="C21">
    <cfRule type="cellIs" priority="15" dxfId="138" operator="greaterThan" stopIfTrue="1">
      <formula>0</formula>
    </cfRule>
  </conditionalFormatting>
  <conditionalFormatting sqref="D21:E21">
    <cfRule type="cellIs" priority="14" dxfId="138" operator="greaterThan" stopIfTrue="1">
      <formula>0</formula>
    </cfRule>
  </conditionalFormatting>
  <conditionalFormatting sqref="C20">
    <cfRule type="cellIs" priority="13" dxfId="138" operator="greaterThan" stopIfTrue="1">
      <formula>0</formula>
    </cfRule>
  </conditionalFormatting>
  <conditionalFormatting sqref="D20:E20">
    <cfRule type="cellIs" priority="12" dxfId="138" operator="greaterThan" stopIfTrue="1">
      <formula>0</formula>
    </cfRule>
  </conditionalFormatting>
  <conditionalFormatting sqref="H20">
    <cfRule type="cellIs" priority="11" dxfId="138" operator="greaterThan" stopIfTrue="1">
      <formula>0</formula>
    </cfRule>
  </conditionalFormatting>
  <conditionalFormatting sqref="F21">
    <cfRule type="cellIs" priority="10" dxfId="138" operator="greaterThan" stopIfTrue="1">
      <formula>0</formula>
    </cfRule>
  </conditionalFormatting>
  <conditionalFormatting sqref="G21">
    <cfRule type="cellIs" priority="9" dxfId="138" operator="greaterThan" stopIfTrue="1">
      <formula>0</formula>
    </cfRule>
  </conditionalFormatting>
  <conditionalFormatting sqref="F20">
    <cfRule type="cellIs" priority="8" dxfId="138" operator="greaterThan" stopIfTrue="1">
      <formula>0</formula>
    </cfRule>
  </conditionalFormatting>
  <conditionalFormatting sqref="G20">
    <cfRule type="cellIs" priority="7" dxfId="138" operator="greaterThan" stopIfTrue="1">
      <formula>0</formula>
    </cfRule>
  </conditionalFormatting>
  <conditionalFormatting sqref="I20">
    <cfRule type="cellIs" priority="6" dxfId="138" operator="greaterThan" stopIfTrue="1">
      <formula>0</formula>
    </cfRule>
  </conditionalFormatting>
  <conditionalFormatting sqref="J20:K20">
    <cfRule type="cellIs" priority="5" dxfId="138" operator="greaterThan" stopIfTrue="1">
      <formula>0</formula>
    </cfRule>
  </conditionalFormatting>
  <conditionalFormatting sqref="H21">
    <cfRule type="cellIs" priority="4" dxfId="138" operator="greaterThan" stopIfTrue="1">
      <formula>0</formula>
    </cfRule>
  </conditionalFormatting>
  <conditionalFormatting sqref="J21:K21">
    <cfRule type="cellIs" priority="3" dxfId="138" operator="greaterThan" stopIfTrue="1">
      <formula>0</formula>
    </cfRule>
  </conditionalFormatting>
  <conditionalFormatting sqref="L21">
    <cfRule type="cellIs" priority="2" dxfId="138" operator="greaterThan" stopIfTrue="1">
      <formula>0</formula>
    </cfRule>
  </conditionalFormatting>
  <conditionalFormatting sqref="L20">
    <cfRule type="cellIs" priority="1" dxfId="138" operator="greaterThan" stopIfTrue="1">
      <formula>0</formula>
    </cfRule>
  </conditionalFormatting>
  <conditionalFormatting sqref="A23:B23 A10:B10">
    <cfRule type="expression" priority="88" dxfId="138" stopIfTrue="1">
      <formula>$R7&gt;$R8</formula>
    </cfRule>
  </conditionalFormatting>
  <conditionalFormatting sqref="A25:B25 A12:B12">
    <cfRule type="expression" priority="89" dxfId="138" stopIfTrue="1">
      <formula>'10.11'!#REF!&gt;$R9</formula>
    </cfRule>
  </conditionalFormatting>
  <conditionalFormatting sqref="A24:B24 A11:B11">
    <cfRule type="expression" priority="90" dxfId="138" stopIfTrue="1">
      <formula>$R8&gt;'10.11'!#REF!</formula>
    </cfRule>
  </conditionalFormatting>
  <conditionalFormatting sqref="A26:B26 A13:B13">
    <cfRule type="expression" priority="91" dxfId="138" stopIfTrue="1">
      <formula>$R7&lt;$R8</formula>
    </cfRule>
  </conditionalFormatting>
  <conditionalFormatting sqref="A28:B28 A15:B15">
    <cfRule type="expression" priority="92" dxfId="138" stopIfTrue="1">
      <formula>'10.11'!#REF!&lt;$R9</formula>
    </cfRule>
  </conditionalFormatting>
  <conditionalFormatting sqref="A27:B27 A14:B14">
    <cfRule type="expression" priority="93" dxfId="138" stopIfTrue="1">
      <formula>$R8&lt;'10.11'!#REF!</formula>
    </cfRule>
  </conditionalFormatting>
  <dataValidations count="4">
    <dataValidation type="list" allowBlank="1" showInputMessage="1" showErrorMessage="1" sqref="A17">
      <formula1>"（東兵庫）,（西兵庫）"</formula1>
    </dataValidation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20:Q21 C7:Q8"/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T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35" t="s">
        <v>58</v>
      </c>
      <c r="B1" s="96" t="s">
        <v>42</v>
      </c>
      <c r="C1" s="96"/>
      <c r="D1" s="96"/>
      <c r="E1" s="96"/>
      <c r="F1" s="96"/>
      <c r="G1" s="96"/>
      <c r="H1" s="60" t="s">
        <v>2</v>
      </c>
      <c r="I1" s="36">
        <v>2</v>
      </c>
      <c r="J1" s="61" t="s">
        <v>3</v>
      </c>
      <c r="K1" s="62">
        <v>2020</v>
      </c>
      <c r="L1" s="63" t="s">
        <v>4</v>
      </c>
      <c r="M1" s="37">
        <v>10</v>
      </c>
      <c r="N1" s="63" t="s">
        <v>0</v>
      </c>
      <c r="O1" s="37">
        <v>12</v>
      </c>
      <c r="P1" s="60" t="s">
        <v>5</v>
      </c>
      <c r="Q1" s="38" t="s">
        <v>75</v>
      </c>
      <c r="R1" s="64" t="s">
        <v>6</v>
      </c>
    </row>
    <row r="2" ht="5.25" customHeight="1"/>
    <row r="3" spans="1:18" ht="18.75" customHeight="1">
      <c r="A3" s="39" t="s">
        <v>39</v>
      </c>
      <c r="K3" s="99" t="s">
        <v>7</v>
      </c>
      <c r="L3" s="99"/>
      <c r="M3" s="100" t="s">
        <v>8</v>
      </c>
      <c r="N3" s="100"/>
      <c r="O3" s="100"/>
      <c r="P3" s="100"/>
      <c r="Q3" s="100"/>
      <c r="R3" s="65" t="s">
        <v>9</v>
      </c>
    </row>
    <row r="4" spans="1:20" s="54" customFormat="1" ht="18.75" customHeight="1">
      <c r="A4" s="52"/>
      <c r="B4" s="53">
        <v>1</v>
      </c>
      <c r="C4" s="5" t="s">
        <v>1</v>
      </c>
      <c r="D4" s="1"/>
      <c r="E4" s="97" t="s">
        <v>43</v>
      </c>
      <c r="F4" s="97"/>
      <c r="G4" s="94" t="s">
        <v>10</v>
      </c>
      <c r="H4" s="94"/>
      <c r="I4" s="98">
        <v>0.4145833333333333</v>
      </c>
      <c r="J4" s="98"/>
      <c r="K4" s="94" t="s">
        <v>11</v>
      </c>
      <c r="L4" s="94"/>
      <c r="M4" s="98">
        <v>0.4909722222222222</v>
      </c>
      <c r="N4" s="98"/>
      <c r="O4" s="94" t="s">
        <v>12</v>
      </c>
      <c r="P4" s="94"/>
      <c r="Q4" s="95">
        <f>SUM(M4-I4)</f>
        <v>0.0763888888888889</v>
      </c>
      <c r="R4" s="95"/>
      <c r="T4" s="55"/>
    </row>
    <row r="5" spans="8:18" ht="7.5" customHeight="1">
      <c r="H5" s="6"/>
      <c r="I5" s="6"/>
      <c r="J5" s="66"/>
      <c r="K5" s="6"/>
      <c r="L5" s="6"/>
      <c r="M5" s="66"/>
      <c r="N5" s="66"/>
      <c r="O5" s="6"/>
      <c r="P5" s="6"/>
      <c r="Q5" s="66"/>
      <c r="R5" s="66"/>
    </row>
    <row r="6" spans="1:18" ht="21" customHeight="1">
      <c r="A6" s="123" t="s">
        <v>20</v>
      </c>
      <c r="B6" s="124"/>
      <c r="C6" s="2" t="s">
        <v>21</v>
      </c>
      <c r="D6" s="3" t="s">
        <v>22</v>
      </c>
      <c r="E6" s="15" t="s">
        <v>23</v>
      </c>
      <c r="F6" s="2" t="s">
        <v>24</v>
      </c>
      <c r="G6" s="3" t="s">
        <v>25</v>
      </c>
      <c r="H6" s="15" t="s">
        <v>26</v>
      </c>
      <c r="I6" s="2" t="s">
        <v>27</v>
      </c>
      <c r="J6" s="3" t="s">
        <v>28</v>
      </c>
      <c r="K6" s="15" t="s">
        <v>29</v>
      </c>
      <c r="L6" s="2" t="s">
        <v>57</v>
      </c>
      <c r="M6" s="68" t="s">
        <v>32</v>
      </c>
      <c r="N6" s="71" t="s">
        <v>33</v>
      </c>
      <c r="O6" s="67" t="s">
        <v>34</v>
      </c>
      <c r="P6" s="68" t="s">
        <v>35</v>
      </c>
      <c r="Q6" s="69" t="s">
        <v>36</v>
      </c>
      <c r="R6" s="72" t="s">
        <v>30</v>
      </c>
    </row>
    <row r="7" spans="1:18" ht="27.75" customHeight="1">
      <c r="A7" s="108" t="s">
        <v>60</v>
      </c>
      <c r="B7" s="109"/>
      <c r="C7" s="31">
        <v>0</v>
      </c>
      <c r="D7" s="32">
        <v>0</v>
      </c>
      <c r="E7" s="33">
        <v>0</v>
      </c>
      <c r="F7" s="31">
        <v>0</v>
      </c>
      <c r="G7" s="32">
        <v>0</v>
      </c>
      <c r="H7" s="33">
        <v>0</v>
      </c>
      <c r="I7" s="31">
        <v>0</v>
      </c>
      <c r="J7" s="32">
        <v>0</v>
      </c>
      <c r="K7" s="33">
        <v>0</v>
      </c>
      <c r="L7" s="31">
        <v>1</v>
      </c>
      <c r="M7" s="13"/>
      <c r="N7" s="14"/>
      <c r="O7" s="142" t="s">
        <v>84</v>
      </c>
      <c r="P7" s="143"/>
      <c r="Q7" s="144"/>
      <c r="R7" s="28">
        <f>SUM(C7:Q7)</f>
        <v>1</v>
      </c>
    </row>
    <row r="8" spans="1:18" ht="27.75" customHeight="1">
      <c r="A8" s="108" t="s">
        <v>76</v>
      </c>
      <c r="B8" s="109"/>
      <c r="C8" s="31">
        <v>0</v>
      </c>
      <c r="D8" s="32">
        <v>0</v>
      </c>
      <c r="E8" s="33">
        <v>0</v>
      </c>
      <c r="F8" s="31">
        <v>0</v>
      </c>
      <c r="G8" s="32">
        <v>0</v>
      </c>
      <c r="H8" s="33">
        <v>0</v>
      </c>
      <c r="I8" s="31">
        <v>0</v>
      </c>
      <c r="J8" s="32">
        <v>0</v>
      </c>
      <c r="K8" s="33">
        <v>0</v>
      </c>
      <c r="L8" s="31">
        <v>0</v>
      </c>
      <c r="M8" s="13"/>
      <c r="N8" s="14"/>
      <c r="O8" s="145"/>
      <c r="P8" s="146"/>
      <c r="Q8" s="147"/>
      <c r="R8" s="28">
        <f>SUM(C8:Q8)</f>
        <v>0</v>
      </c>
    </row>
    <row r="9" spans="1:18" ht="21" customHeight="1">
      <c r="A9" s="123" t="s">
        <v>20</v>
      </c>
      <c r="B9" s="124"/>
      <c r="C9" s="101" t="s">
        <v>13</v>
      </c>
      <c r="D9" s="110"/>
      <c r="E9" s="110"/>
      <c r="F9" s="110"/>
      <c r="G9" s="110"/>
      <c r="H9" s="102"/>
      <c r="I9" s="103" t="s">
        <v>14</v>
      </c>
      <c r="J9" s="111"/>
      <c r="K9" s="101" t="s">
        <v>15</v>
      </c>
      <c r="L9" s="102"/>
      <c r="M9" s="103" t="s">
        <v>16</v>
      </c>
      <c r="N9" s="102"/>
      <c r="O9" s="103" t="s">
        <v>17</v>
      </c>
      <c r="P9" s="110"/>
      <c r="Q9" s="110"/>
      <c r="R9" s="111"/>
    </row>
    <row r="10" spans="1:18" ht="16.5" customHeight="1">
      <c r="A10" s="131" t="str">
        <f>A7</f>
        <v>篠山鳳鳴</v>
      </c>
      <c r="B10" s="132"/>
      <c r="C10" s="74" t="s">
        <v>18</v>
      </c>
      <c r="D10" s="122" t="s">
        <v>63</v>
      </c>
      <c r="E10" s="106"/>
      <c r="F10" s="75">
        <v>4</v>
      </c>
      <c r="G10" s="122"/>
      <c r="H10" s="107"/>
      <c r="I10" s="104" t="s">
        <v>64</v>
      </c>
      <c r="J10" s="105"/>
      <c r="K10" s="105"/>
      <c r="L10" s="106"/>
      <c r="M10" s="104"/>
      <c r="N10" s="107"/>
      <c r="O10" s="122"/>
      <c r="P10" s="106"/>
      <c r="Q10" s="104"/>
      <c r="R10" s="105"/>
    </row>
    <row r="11" spans="1:18" ht="16.5" customHeight="1">
      <c r="A11" s="131"/>
      <c r="B11" s="132"/>
      <c r="C11" s="76">
        <v>2</v>
      </c>
      <c r="D11" s="117"/>
      <c r="E11" s="118"/>
      <c r="F11" s="77">
        <v>5</v>
      </c>
      <c r="G11" s="117"/>
      <c r="H11" s="119"/>
      <c r="I11" s="120"/>
      <c r="J11" s="121"/>
      <c r="K11" s="121"/>
      <c r="L11" s="118"/>
      <c r="M11" s="120"/>
      <c r="N11" s="119"/>
      <c r="O11" s="117"/>
      <c r="P11" s="118"/>
      <c r="Q11" s="120"/>
      <c r="R11" s="121"/>
    </row>
    <row r="12" spans="1:18" ht="16.5" customHeight="1">
      <c r="A12" s="133"/>
      <c r="B12" s="134"/>
      <c r="C12" s="78">
        <v>3</v>
      </c>
      <c r="D12" s="116"/>
      <c r="E12" s="114"/>
      <c r="F12" s="79">
        <v>6</v>
      </c>
      <c r="G12" s="116"/>
      <c r="H12" s="115"/>
      <c r="I12" s="112"/>
      <c r="J12" s="113"/>
      <c r="K12" s="113"/>
      <c r="L12" s="114"/>
      <c r="M12" s="112"/>
      <c r="N12" s="115"/>
      <c r="O12" s="116"/>
      <c r="P12" s="114"/>
      <c r="Q12" s="112"/>
      <c r="R12" s="113"/>
    </row>
    <row r="13" spans="1:18" ht="16.5" customHeight="1">
      <c r="A13" s="136" t="str">
        <f>A8</f>
        <v>育　　　英</v>
      </c>
      <c r="B13" s="137"/>
      <c r="C13" s="74" t="s">
        <v>18</v>
      </c>
      <c r="D13" s="122" t="s">
        <v>77</v>
      </c>
      <c r="E13" s="106"/>
      <c r="F13" s="75">
        <v>4</v>
      </c>
      <c r="G13" s="122"/>
      <c r="H13" s="107"/>
      <c r="I13" s="104" t="s">
        <v>78</v>
      </c>
      <c r="J13" s="105"/>
      <c r="K13" s="105"/>
      <c r="L13" s="106"/>
      <c r="M13" s="140"/>
      <c r="N13" s="107"/>
      <c r="O13" s="135"/>
      <c r="P13" s="106"/>
      <c r="Q13" s="104"/>
      <c r="R13" s="105"/>
    </row>
    <row r="14" spans="1:18" ht="16.5" customHeight="1">
      <c r="A14" s="131"/>
      <c r="B14" s="132"/>
      <c r="C14" s="76">
        <v>2</v>
      </c>
      <c r="D14" s="117"/>
      <c r="E14" s="118"/>
      <c r="F14" s="77">
        <v>5</v>
      </c>
      <c r="G14" s="117"/>
      <c r="H14" s="119"/>
      <c r="I14" s="120"/>
      <c r="J14" s="121"/>
      <c r="K14" s="121"/>
      <c r="L14" s="118"/>
      <c r="M14" s="120"/>
      <c r="N14" s="119"/>
      <c r="O14" s="141"/>
      <c r="P14" s="118"/>
      <c r="Q14" s="120"/>
      <c r="R14" s="121"/>
    </row>
    <row r="15" spans="1:18" ht="16.5" customHeight="1">
      <c r="A15" s="133"/>
      <c r="B15" s="134"/>
      <c r="C15" s="78">
        <v>3</v>
      </c>
      <c r="D15" s="116"/>
      <c r="E15" s="114"/>
      <c r="F15" s="79">
        <v>6</v>
      </c>
      <c r="G15" s="116"/>
      <c r="H15" s="115"/>
      <c r="I15" s="112"/>
      <c r="J15" s="113"/>
      <c r="K15" s="113"/>
      <c r="L15" s="114"/>
      <c r="M15" s="112"/>
      <c r="N15" s="115"/>
      <c r="O15" s="116"/>
      <c r="P15" s="114"/>
      <c r="Q15" s="112"/>
      <c r="R15" s="113"/>
    </row>
    <row r="16" spans="9:18" ht="11.25" customHeight="1">
      <c r="I16" s="17"/>
      <c r="K16" s="17"/>
      <c r="L16" s="17"/>
      <c r="M16" s="17"/>
      <c r="N16" s="17"/>
      <c r="O16" s="17"/>
      <c r="P16" s="17"/>
      <c r="Q16" s="17"/>
      <c r="R16" s="17"/>
    </row>
    <row r="17" spans="1:18" ht="18.75" customHeight="1">
      <c r="A17" s="4"/>
      <c r="B17" s="53">
        <v>1</v>
      </c>
      <c r="C17" s="5" t="s">
        <v>1</v>
      </c>
      <c r="E17" s="97" t="s">
        <v>44</v>
      </c>
      <c r="F17" s="97"/>
      <c r="G17" s="99" t="s">
        <v>10</v>
      </c>
      <c r="H17" s="99"/>
      <c r="I17" s="138">
        <v>0.5277777777777778</v>
      </c>
      <c r="J17" s="138"/>
      <c r="K17" s="94" t="s">
        <v>11</v>
      </c>
      <c r="L17" s="94"/>
      <c r="M17" s="138">
        <v>0.5979166666666667</v>
      </c>
      <c r="N17" s="138"/>
      <c r="O17" s="94" t="s">
        <v>12</v>
      </c>
      <c r="P17" s="94"/>
      <c r="Q17" s="95">
        <f>SUM(M17-I17)</f>
        <v>0.07013888888888886</v>
      </c>
      <c r="R17" s="95"/>
    </row>
    <row r="18" spans="8:18" ht="7.5" customHeight="1">
      <c r="H18" s="6"/>
      <c r="I18" s="6"/>
      <c r="J18" s="66"/>
      <c r="K18" s="6"/>
      <c r="L18" s="6"/>
      <c r="M18" s="66"/>
      <c r="N18" s="66"/>
      <c r="O18" s="6"/>
      <c r="P18" s="6"/>
      <c r="Q18" s="66"/>
      <c r="R18" s="66"/>
    </row>
    <row r="19" spans="1:18" ht="21" customHeight="1">
      <c r="A19" s="123" t="s">
        <v>20</v>
      </c>
      <c r="B19" s="124"/>
      <c r="C19" s="2" t="s">
        <v>21</v>
      </c>
      <c r="D19" s="3" t="s">
        <v>22</v>
      </c>
      <c r="E19" s="15" t="s">
        <v>23</v>
      </c>
      <c r="F19" s="2" t="s">
        <v>24</v>
      </c>
      <c r="G19" s="3" t="s">
        <v>25</v>
      </c>
      <c r="H19" s="15" t="s">
        <v>26</v>
      </c>
      <c r="I19" s="2" t="s">
        <v>27</v>
      </c>
      <c r="J19" s="3" t="s">
        <v>28</v>
      </c>
      <c r="K19" s="15" t="s">
        <v>29</v>
      </c>
      <c r="L19" s="67" t="s">
        <v>31</v>
      </c>
      <c r="M19" s="68" t="s">
        <v>32</v>
      </c>
      <c r="N19" s="69" t="s">
        <v>33</v>
      </c>
      <c r="O19" s="70" t="s">
        <v>34</v>
      </c>
      <c r="P19" s="68" t="s">
        <v>35</v>
      </c>
      <c r="Q19" s="71" t="s">
        <v>36</v>
      </c>
      <c r="R19" s="72" t="s">
        <v>30</v>
      </c>
    </row>
    <row r="20" spans="1:18" ht="27.75" customHeight="1">
      <c r="A20" s="108" t="s">
        <v>61</v>
      </c>
      <c r="B20" s="109"/>
      <c r="C20" s="31">
        <v>0</v>
      </c>
      <c r="D20" s="32">
        <v>0</v>
      </c>
      <c r="E20" s="33">
        <v>0</v>
      </c>
      <c r="F20" s="31">
        <v>1</v>
      </c>
      <c r="G20" s="32">
        <v>0</v>
      </c>
      <c r="H20" s="33">
        <v>1</v>
      </c>
      <c r="I20" s="31">
        <v>1</v>
      </c>
      <c r="J20" s="32">
        <v>0</v>
      </c>
      <c r="K20" s="33">
        <v>0</v>
      </c>
      <c r="L20" s="31"/>
      <c r="M20" s="13"/>
      <c r="N20" s="14"/>
      <c r="O20" s="12"/>
      <c r="P20" s="13"/>
      <c r="Q20" s="14"/>
      <c r="R20" s="28">
        <f>SUM(C20:Q20)</f>
        <v>3</v>
      </c>
    </row>
    <row r="21" spans="1:18" ht="27.75" customHeight="1">
      <c r="A21" s="108" t="s">
        <v>79</v>
      </c>
      <c r="B21" s="109"/>
      <c r="C21" s="31">
        <v>0</v>
      </c>
      <c r="D21" s="32">
        <v>0</v>
      </c>
      <c r="E21" s="33">
        <v>0</v>
      </c>
      <c r="F21" s="31">
        <v>1</v>
      </c>
      <c r="G21" s="32">
        <v>0</v>
      </c>
      <c r="H21" s="33">
        <v>0</v>
      </c>
      <c r="I21" s="31">
        <v>0</v>
      </c>
      <c r="J21" s="32">
        <v>0</v>
      </c>
      <c r="K21" s="33">
        <v>0</v>
      </c>
      <c r="L21" s="31"/>
      <c r="M21" s="13"/>
      <c r="N21" s="14"/>
      <c r="O21" s="12"/>
      <c r="P21" s="13"/>
      <c r="Q21" s="14"/>
      <c r="R21" s="28">
        <f>SUM(C21:Q21)</f>
        <v>1</v>
      </c>
    </row>
    <row r="22" spans="1:18" ht="21" customHeight="1">
      <c r="A22" s="123" t="s">
        <v>20</v>
      </c>
      <c r="B22" s="124"/>
      <c r="C22" s="101" t="s">
        <v>13</v>
      </c>
      <c r="D22" s="110"/>
      <c r="E22" s="110"/>
      <c r="F22" s="110"/>
      <c r="G22" s="110"/>
      <c r="H22" s="102"/>
      <c r="I22" s="103" t="s">
        <v>14</v>
      </c>
      <c r="J22" s="111"/>
      <c r="K22" s="101" t="s">
        <v>15</v>
      </c>
      <c r="L22" s="102"/>
      <c r="M22" s="103" t="s">
        <v>16</v>
      </c>
      <c r="N22" s="102"/>
      <c r="O22" s="103" t="s">
        <v>17</v>
      </c>
      <c r="P22" s="110"/>
      <c r="Q22" s="110"/>
      <c r="R22" s="111"/>
    </row>
    <row r="23" spans="1:18" ht="16.5" customHeight="1">
      <c r="A23" s="131" t="str">
        <f>A20</f>
        <v>飾磨工業</v>
      </c>
      <c r="B23" s="132"/>
      <c r="C23" s="74" t="s">
        <v>18</v>
      </c>
      <c r="D23" s="122" t="s">
        <v>67</v>
      </c>
      <c r="E23" s="106"/>
      <c r="F23" s="75">
        <v>4</v>
      </c>
      <c r="G23" s="122"/>
      <c r="H23" s="107"/>
      <c r="I23" s="104" t="s">
        <v>68</v>
      </c>
      <c r="J23" s="105"/>
      <c r="K23" s="105"/>
      <c r="L23" s="106"/>
      <c r="M23" s="104"/>
      <c r="N23" s="107"/>
      <c r="O23" s="135"/>
      <c r="P23" s="106"/>
      <c r="Q23" s="104"/>
      <c r="R23" s="105"/>
    </row>
    <row r="24" spans="1:18" ht="16.5" customHeight="1">
      <c r="A24" s="131"/>
      <c r="B24" s="132"/>
      <c r="C24" s="76">
        <v>2</v>
      </c>
      <c r="D24" s="117" t="s">
        <v>80</v>
      </c>
      <c r="E24" s="118"/>
      <c r="F24" s="77">
        <v>5</v>
      </c>
      <c r="G24" s="117"/>
      <c r="H24" s="119"/>
      <c r="I24" s="120"/>
      <c r="J24" s="121"/>
      <c r="K24" s="121"/>
      <c r="L24" s="118"/>
      <c r="M24" s="120"/>
      <c r="N24" s="119"/>
      <c r="O24" s="117"/>
      <c r="P24" s="118"/>
      <c r="Q24" s="120"/>
      <c r="R24" s="121"/>
    </row>
    <row r="25" spans="1:18" ht="16.5" customHeight="1">
      <c r="A25" s="133"/>
      <c r="B25" s="134"/>
      <c r="C25" s="78">
        <v>3</v>
      </c>
      <c r="D25" s="116"/>
      <c r="E25" s="114"/>
      <c r="F25" s="79">
        <v>6</v>
      </c>
      <c r="G25" s="116"/>
      <c r="H25" s="115"/>
      <c r="I25" s="112"/>
      <c r="J25" s="113"/>
      <c r="K25" s="113"/>
      <c r="L25" s="114"/>
      <c r="M25" s="112"/>
      <c r="N25" s="115"/>
      <c r="O25" s="116"/>
      <c r="P25" s="114"/>
      <c r="Q25" s="112"/>
      <c r="R25" s="113"/>
    </row>
    <row r="26" spans="1:18" ht="16.5" customHeight="1">
      <c r="A26" s="136" t="str">
        <f>A21</f>
        <v>兵庫工業</v>
      </c>
      <c r="B26" s="137"/>
      <c r="C26" s="74" t="s">
        <v>18</v>
      </c>
      <c r="D26" s="122" t="s">
        <v>81</v>
      </c>
      <c r="E26" s="106"/>
      <c r="F26" s="75">
        <v>4</v>
      </c>
      <c r="G26" s="122"/>
      <c r="H26" s="107"/>
      <c r="I26" s="104" t="s">
        <v>82</v>
      </c>
      <c r="J26" s="105"/>
      <c r="K26" s="105"/>
      <c r="L26" s="106"/>
      <c r="M26" s="104"/>
      <c r="N26" s="107"/>
      <c r="O26" s="122" t="s">
        <v>82</v>
      </c>
      <c r="P26" s="106"/>
      <c r="Q26" s="104"/>
      <c r="R26" s="105"/>
    </row>
    <row r="27" spans="1:18" ht="16.5" customHeight="1">
      <c r="A27" s="131"/>
      <c r="B27" s="132"/>
      <c r="C27" s="76">
        <v>2</v>
      </c>
      <c r="D27" s="117"/>
      <c r="E27" s="118"/>
      <c r="F27" s="77">
        <v>5</v>
      </c>
      <c r="G27" s="117"/>
      <c r="H27" s="119"/>
      <c r="I27" s="120"/>
      <c r="J27" s="121"/>
      <c r="K27" s="121"/>
      <c r="L27" s="118"/>
      <c r="M27" s="120"/>
      <c r="N27" s="119"/>
      <c r="O27" s="117"/>
      <c r="P27" s="118"/>
      <c r="Q27" s="120"/>
      <c r="R27" s="121"/>
    </row>
    <row r="28" spans="1:18" ht="16.5" customHeight="1">
      <c r="A28" s="133"/>
      <c r="B28" s="134"/>
      <c r="C28" s="78">
        <v>3</v>
      </c>
      <c r="D28" s="116"/>
      <c r="E28" s="114"/>
      <c r="F28" s="79">
        <v>6</v>
      </c>
      <c r="G28" s="116"/>
      <c r="H28" s="115"/>
      <c r="I28" s="112"/>
      <c r="J28" s="113"/>
      <c r="K28" s="113"/>
      <c r="L28" s="114"/>
      <c r="M28" s="112"/>
      <c r="N28" s="115"/>
      <c r="O28" s="116"/>
      <c r="P28" s="114"/>
      <c r="Q28" s="112"/>
      <c r="R28" s="113"/>
    </row>
    <row r="29" spans="9:18" ht="11.25" customHeight="1">
      <c r="I29" s="17"/>
      <c r="K29" s="17"/>
      <c r="L29" s="17"/>
      <c r="M29" s="17"/>
      <c r="N29" s="17"/>
      <c r="O29" s="17"/>
      <c r="P29" s="17"/>
      <c r="Q29" s="17"/>
      <c r="R29" s="17"/>
    </row>
    <row r="30" spans="1:3" ht="12.75" customHeight="1">
      <c r="A30" s="139" t="s">
        <v>19</v>
      </c>
      <c r="B30" s="139"/>
      <c r="C30" s="139"/>
    </row>
    <row r="31" spans="1:18" ht="13.5" customHeight="1">
      <c r="A31" s="19"/>
      <c r="B31" s="20"/>
      <c r="C31" s="20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80"/>
    </row>
    <row r="32" spans="1:18" ht="22.5" customHeight="1">
      <c r="A32" s="81" t="s">
        <v>83</v>
      </c>
      <c r="B32" s="56"/>
      <c r="C32" s="56"/>
      <c r="R32" s="82"/>
    </row>
    <row r="33" spans="1:18" ht="8.25" customHeight="1">
      <c r="A33" s="125"/>
      <c r="B33" s="126"/>
      <c r="C33" s="86"/>
      <c r="D33" s="86"/>
      <c r="E33" s="86"/>
      <c r="F33" s="86"/>
      <c r="G33" s="127"/>
      <c r="H33" s="127"/>
      <c r="I33" s="127"/>
      <c r="J33" s="127"/>
      <c r="K33" s="127"/>
      <c r="L33" s="127"/>
      <c r="M33" s="87"/>
      <c r="N33" s="87"/>
      <c r="P33" s="86"/>
      <c r="Q33" s="86"/>
      <c r="R33" s="88"/>
    </row>
    <row r="34" spans="1:18" ht="7.5" customHeight="1">
      <c r="A34" s="128"/>
      <c r="B34" s="129"/>
      <c r="C34" s="89"/>
      <c r="D34" s="89"/>
      <c r="E34" s="89"/>
      <c r="F34" s="89"/>
      <c r="G34" s="130"/>
      <c r="H34" s="130"/>
      <c r="I34" s="90"/>
      <c r="J34" s="91"/>
      <c r="K34" s="90"/>
      <c r="L34" s="90"/>
      <c r="M34" s="90"/>
      <c r="N34" s="90"/>
      <c r="O34" s="90"/>
      <c r="P34" s="89"/>
      <c r="Q34" s="89"/>
      <c r="R34" s="92"/>
    </row>
    <row r="35" ht="13.5"/>
    <row r="40" ht="13.5">
      <c r="I40" s="6"/>
    </row>
  </sheetData>
  <sheetProtection/>
  <mergeCells count="130">
    <mergeCell ref="Q28:R28"/>
    <mergeCell ref="D28:E28"/>
    <mergeCell ref="G28:H28"/>
    <mergeCell ref="A34:B34"/>
    <mergeCell ref="A30:C30"/>
    <mergeCell ref="A33:B33"/>
    <mergeCell ref="G33:H33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K3:L3"/>
    <mergeCell ref="M3:Q3"/>
    <mergeCell ref="O9:R9"/>
    <mergeCell ref="A6:B6"/>
    <mergeCell ref="A7:B7"/>
    <mergeCell ref="A8:B8"/>
    <mergeCell ref="O7:Q8"/>
    <mergeCell ref="I33:L33"/>
    <mergeCell ref="G34:H34"/>
    <mergeCell ref="O4:P4"/>
    <mergeCell ref="Q4:R4"/>
    <mergeCell ref="B1:G1"/>
    <mergeCell ref="E4:F4"/>
    <mergeCell ref="G4:H4"/>
    <mergeCell ref="I4:J4"/>
    <mergeCell ref="K4:L4"/>
    <mergeCell ref="M4:N4"/>
  </mergeCells>
  <conditionalFormatting sqref="A7:B7">
    <cfRule type="expression" priority="43" dxfId="138" stopIfTrue="1">
      <formula>$R7&gt;$R8</formula>
    </cfRule>
  </conditionalFormatting>
  <conditionalFormatting sqref="A8:B8">
    <cfRule type="expression" priority="44" dxfId="138" stopIfTrue="1">
      <formula>$R7&lt;$R8</formula>
    </cfRule>
  </conditionalFormatting>
  <conditionalFormatting sqref="R7">
    <cfRule type="expression" priority="47" dxfId="138" stopIfTrue="1">
      <formula>$R7&gt;$R8</formula>
    </cfRule>
  </conditionalFormatting>
  <conditionalFormatting sqref="R8">
    <cfRule type="expression" priority="48" dxfId="138" stopIfTrue="1">
      <formula>$R8&gt;$R7</formula>
    </cfRule>
  </conditionalFormatting>
  <conditionalFormatting sqref="R20">
    <cfRule type="expression" priority="59" dxfId="138" stopIfTrue="1">
      <formula>$R20&gt;$R21</formula>
    </cfRule>
  </conditionalFormatting>
  <conditionalFormatting sqref="R21">
    <cfRule type="expression" priority="60" dxfId="138" stopIfTrue="1">
      <formula>$R21&gt;$R20</formula>
    </cfRule>
  </conditionalFormatting>
  <conditionalFormatting sqref="I8">
    <cfRule type="cellIs" priority="36" dxfId="138" operator="greaterThan" stopIfTrue="1">
      <formula>0</formula>
    </cfRule>
  </conditionalFormatting>
  <conditionalFormatting sqref="C8">
    <cfRule type="cellIs" priority="35" dxfId="138" operator="greaterThan" stopIfTrue="1">
      <formula>0</formula>
    </cfRule>
  </conditionalFormatting>
  <conditionalFormatting sqref="D8:E8">
    <cfRule type="cellIs" priority="34" dxfId="138" operator="greaterThan" stopIfTrue="1">
      <formula>0</formula>
    </cfRule>
  </conditionalFormatting>
  <conditionalFormatting sqref="C7">
    <cfRule type="cellIs" priority="33" dxfId="138" operator="greaterThan" stopIfTrue="1">
      <formula>0</formula>
    </cfRule>
  </conditionalFormatting>
  <conditionalFormatting sqref="D7:E7">
    <cfRule type="cellIs" priority="32" dxfId="138" operator="greaterThan" stopIfTrue="1">
      <formula>0</formula>
    </cfRule>
  </conditionalFormatting>
  <conditionalFormatting sqref="H7">
    <cfRule type="cellIs" priority="31" dxfId="138" operator="greaterThan" stopIfTrue="1">
      <formula>0</formula>
    </cfRule>
  </conditionalFormatting>
  <conditionalFormatting sqref="F8">
    <cfRule type="cellIs" priority="30" dxfId="138" operator="greaterThan" stopIfTrue="1">
      <formula>0</formula>
    </cfRule>
  </conditionalFormatting>
  <conditionalFormatting sqref="G8">
    <cfRule type="cellIs" priority="29" dxfId="138" operator="greaterThan" stopIfTrue="1">
      <formula>0</formula>
    </cfRule>
  </conditionalFormatting>
  <conditionalFormatting sqref="F7">
    <cfRule type="cellIs" priority="28" dxfId="138" operator="greaterThan" stopIfTrue="1">
      <formula>0</formula>
    </cfRule>
  </conditionalFormatting>
  <conditionalFormatting sqref="G7">
    <cfRule type="cellIs" priority="27" dxfId="138" operator="greaterThan" stopIfTrue="1">
      <formula>0</formula>
    </cfRule>
  </conditionalFormatting>
  <conditionalFormatting sqref="I7">
    <cfRule type="cellIs" priority="26" dxfId="138" operator="greaterThan" stopIfTrue="1">
      <formula>0</formula>
    </cfRule>
  </conditionalFormatting>
  <conditionalFormatting sqref="J7:K7">
    <cfRule type="cellIs" priority="25" dxfId="138" operator="greaterThan" stopIfTrue="1">
      <formula>0</formula>
    </cfRule>
  </conditionalFormatting>
  <conditionalFormatting sqref="H8">
    <cfRule type="cellIs" priority="24" dxfId="138" operator="greaterThan" stopIfTrue="1">
      <formula>0</formula>
    </cfRule>
  </conditionalFormatting>
  <conditionalFormatting sqref="J8:K8">
    <cfRule type="cellIs" priority="23" dxfId="138" operator="greaterThan" stopIfTrue="1">
      <formula>0</formula>
    </cfRule>
  </conditionalFormatting>
  <conditionalFormatting sqref="L8">
    <cfRule type="cellIs" priority="22" dxfId="138" operator="greaterThan" stopIfTrue="1">
      <formula>0</formula>
    </cfRule>
  </conditionalFormatting>
  <conditionalFormatting sqref="L7">
    <cfRule type="cellIs" priority="21" dxfId="138" operator="greaterThan" stopIfTrue="1">
      <formula>0</formula>
    </cfRule>
  </conditionalFormatting>
  <conditionalFormatting sqref="A20:B20">
    <cfRule type="expression" priority="17" dxfId="138" stopIfTrue="1">
      <formula>$R20&gt;$R21</formula>
    </cfRule>
  </conditionalFormatting>
  <conditionalFormatting sqref="A21:B21">
    <cfRule type="expression" priority="18" dxfId="138" stopIfTrue="1">
      <formula>$R20&lt;$R21</formula>
    </cfRule>
  </conditionalFormatting>
  <conditionalFormatting sqref="I21">
    <cfRule type="cellIs" priority="16" dxfId="138" operator="greaterThan" stopIfTrue="1">
      <formula>0</formula>
    </cfRule>
  </conditionalFormatting>
  <conditionalFormatting sqref="C21">
    <cfRule type="cellIs" priority="15" dxfId="138" operator="greaterThan" stopIfTrue="1">
      <formula>0</formula>
    </cfRule>
  </conditionalFormatting>
  <conditionalFormatting sqref="D21:E21">
    <cfRule type="cellIs" priority="14" dxfId="138" operator="greaterThan" stopIfTrue="1">
      <formula>0</formula>
    </cfRule>
  </conditionalFormatting>
  <conditionalFormatting sqref="C20">
    <cfRule type="cellIs" priority="13" dxfId="138" operator="greaterThan" stopIfTrue="1">
      <formula>0</formula>
    </cfRule>
  </conditionalFormatting>
  <conditionalFormatting sqref="D20:E20">
    <cfRule type="cellIs" priority="12" dxfId="138" operator="greaterThan" stopIfTrue="1">
      <formula>0</formula>
    </cfRule>
  </conditionalFormatting>
  <conditionalFormatting sqref="H20">
    <cfRule type="cellIs" priority="11" dxfId="138" operator="greaterThan" stopIfTrue="1">
      <formula>0</formula>
    </cfRule>
  </conditionalFormatting>
  <conditionalFormatting sqref="F21">
    <cfRule type="cellIs" priority="10" dxfId="138" operator="greaterThan" stopIfTrue="1">
      <formula>0</formula>
    </cfRule>
  </conditionalFormatting>
  <conditionalFormatting sqref="G21">
    <cfRule type="cellIs" priority="9" dxfId="138" operator="greaterThan" stopIfTrue="1">
      <formula>0</formula>
    </cfRule>
  </conditionalFormatting>
  <conditionalFormatting sqref="F20">
    <cfRule type="cellIs" priority="8" dxfId="138" operator="greaterThan" stopIfTrue="1">
      <formula>0</formula>
    </cfRule>
  </conditionalFormatting>
  <conditionalFormatting sqref="G20">
    <cfRule type="cellIs" priority="7" dxfId="138" operator="greaterThan" stopIfTrue="1">
      <formula>0</formula>
    </cfRule>
  </conditionalFormatting>
  <conditionalFormatting sqref="I20">
    <cfRule type="cellIs" priority="6" dxfId="138" operator="greaterThan" stopIfTrue="1">
      <formula>0</formula>
    </cfRule>
  </conditionalFormatting>
  <conditionalFormatting sqref="J20:K20">
    <cfRule type="cellIs" priority="5" dxfId="138" operator="greaterThan" stopIfTrue="1">
      <formula>0</formula>
    </cfRule>
  </conditionalFormatting>
  <conditionalFormatting sqref="H21">
    <cfRule type="cellIs" priority="4" dxfId="138" operator="greaterThan" stopIfTrue="1">
      <formula>0</formula>
    </cfRule>
  </conditionalFormatting>
  <conditionalFormatting sqref="J21:K21">
    <cfRule type="cellIs" priority="3" dxfId="138" operator="greaterThan" stopIfTrue="1">
      <formula>0</formula>
    </cfRule>
  </conditionalFormatting>
  <conditionalFormatting sqref="L21">
    <cfRule type="cellIs" priority="2" dxfId="138" operator="greaterThan" stopIfTrue="1">
      <formula>0</formula>
    </cfRule>
  </conditionalFormatting>
  <conditionalFormatting sqref="L20">
    <cfRule type="cellIs" priority="1" dxfId="138" operator="greaterThan" stopIfTrue="1">
      <formula>0</formula>
    </cfRule>
  </conditionalFormatting>
  <conditionalFormatting sqref="A23:B23 A10:B10">
    <cfRule type="expression" priority="94" dxfId="138" stopIfTrue="1">
      <formula>$R7&gt;$R8</formula>
    </cfRule>
  </conditionalFormatting>
  <conditionalFormatting sqref="A25:B25 A12:B12">
    <cfRule type="expression" priority="95" dxfId="138" stopIfTrue="1">
      <formula>'10.12'!#REF!&gt;$R9</formula>
    </cfRule>
  </conditionalFormatting>
  <conditionalFormatting sqref="A24:B24 A11:B11">
    <cfRule type="expression" priority="96" dxfId="138" stopIfTrue="1">
      <formula>$R8&gt;'10.12'!#REF!</formula>
    </cfRule>
  </conditionalFormatting>
  <conditionalFormatting sqref="A26:B26 A13:B13">
    <cfRule type="expression" priority="97" dxfId="138" stopIfTrue="1">
      <formula>$R7&lt;$R8</formula>
    </cfRule>
  </conditionalFormatting>
  <conditionalFormatting sqref="A28:B28 A15:B15">
    <cfRule type="expression" priority="98" dxfId="138" stopIfTrue="1">
      <formula>'10.12'!#REF!&lt;$R9</formula>
    </cfRule>
  </conditionalFormatting>
  <conditionalFormatting sqref="A27:B27 A14:B14">
    <cfRule type="expression" priority="99" dxfId="138" stopIfTrue="1">
      <formula>$R8&lt;'10.12'!#REF!</formula>
    </cfRule>
  </conditionalFormatting>
  <dataValidations count="5">
    <dataValidation allowBlank="1" showInputMessage="1" showErrorMessage="1" imeMode="halfAlpha" sqref="I1 M1 O1 I4:J4 M4:N4 I17:J17 M17:N17 C20:Q21 C7:N8"/>
    <dataValidation type="list" allowBlank="1" showInputMessage="1" showErrorMessage="1" sqref="C4 C17">
      <formula1>"回戦,戦,勝戦"</formula1>
    </dataValidation>
    <dataValidation type="list" allowBlank="1" showInputMessage="1" showErrorMessage="1" sqref="A17">
      <formula1>"（東兵庫）,（西兵庫）"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allowBlank="1" showErrorMessage="1" sqref="O7">
      <formula1>0</formula1>
      <formula2>0</formula2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T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35" t="s">
        <v>58</v>
      </c>
      <c r="B1" s="96" t="s">
        <v>42</v>
      </c>
      <c r="C1" s="96"/>
      <c r="D1" s="96"/>
      <c r="E1" s="96"/>
      <c r="F1" s="96"/>
      <c r="G1" s="96"/>
      <c r="H1" s="60" t="s">
        <v>2</v>
      </c>
      <c r="I1" s="36">
        <v>3</v>
      </c>
      <c r="J1" s="61" t="s">
        <v>3</v>
      </c>
      <c r="K1" s="62">
        <v>2020</v>
      </c>
      <c r="L1" s="63" t="s">
        <v>4</v>
      </c>
      <c r="M1" s="37">
        <v>10</v>
      </c>
      <c r="N1" s="63" t="s">
        <v>0</v>
      </c>
      <c r="O1" s="37">
        <v>18</v>
      </c>
      <c r="P1" s="60" t="s">
        <v>5</v>
      </c>
      <c r="Q1" s="38" t="s">
        <v>59</v>
      </c>
      <c r="R1" s="64" t="s">
        <v>6</v>
      </c>
    </row>
    <row r="2" ht="5.25" customHeight="1"/>
    <row r="3" spans="1:18" ht="18.75" customHeight="1">
      <c r="A3" s="39" t="s">
        <v>39</v>
      </c>
      <c r="K3" s="99" t="s">
        <v>7</v>
      </c>
      <c r="L3" s="99"/>
      <c r="M3" s="166" t="s">
        <v>8</v>
      </c>
      <c r="N3" s="166"/>
      <c r="O3" s="166"/>
      <c r="P3" s="166"/>
      <c r="Q3" s="166"/>
      <c r="R3" s="21" t="s">
        <v>9</v>
      </c>
    </row>
    <row r="4" spans="1:20" s="54" customFormat="1" ht="18.75" customHeight="1">
      <c r="A4" s="52"/>
      <c r="B4" s="53" t="s">
        <v>45</v>
      </c>
      <c r="C4" s="5" t="s">
        <v>37</v>
      </c>
      <c r="D4" s="1"/>
      <c r="E4" s="97" t="s">
        <v>43</v>
      </c>
      <c r="F4" s="97"/>
      <c r="G4" s="153" t="s">
        <v>10</v>
      </c>
      <c r="H4" s="153"/>
      <c r="I4" s="98">
        <v>0.4152777777777778</v>
      </c>
      <c r="J4" s="98"/>
      <c r="K4" s="94" t="s">
        <v>11</v>
      </c>
      <c r="L4" s="94"/>
      <c r="M4" s="98">
        <v>0.48541666666666666</v>
      </c>
      <c r="N4" s="98"/>
      <c r="O4" s="148" t="s">
        <v>12</v>
      </c>
      <c r="P4" s="148"/>
      <c r="Q4" s="149">
        <f>SUM(M4-I4)</f>
        <v>0.07013888888888886</v>
      </c>
      <c r="R4" s="149"/>
      <c r="T4" s="55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123" t="s">
        <v>47</v>
      </c>
      <c r="B6" s="124"/>
      <c r="C6" s="2" t="s">
        <v>48</v>
      </c>
      <c r="D6" s="3" t="s">
        <v>49</v>
      </c>
      <c r="E6" s="15" t="s">
        <v>50</v>
      </c>
      <c r="F6" s="2" t="s">
        <v>51</v>
      </c>
      <c r="G6" s="3" t="s">
        <v>52</v>
      </c>
      <c r="H6" s="15" t="s">
        <v>53</v>
      </c>
      <c r="I6" s="2" t="s">
        <v>54</v>
      </c>
      <c r="J6" s="3" t="s">
        <v>55</v>
      </c>
      <c r="K6" s="15" t="s">
        <v>56</v>
      </c>
      <c r="L6" s="16" t="s">
        <v>31</v>
      </c>
      <c r="M6" s="9" t="s">
        <v>32</v>
      </c>
      <c r="N6" s="30" t="s">
        <v>33</v>
      </c>
      <c r="O6" s="29" t="s">
        <v>34</v>
      </c>
      <c r="P6" s="9" t="s">
        <v>35</v>
      </c>
      <c r="Q6" s="10" t="s">
        <v>36</v>
      </c>
      <c r="R6" s="11" t="s">
        <v>30</v>
      </c>
    </row>
    <row r="7" spans="1:18" ht="27.75" customHeight="1">
      <c r="A7" s="108" t="s">
        <v>60</v>
      </c>
      <c r="B7" s="109"/>
      <c r="C7" s="25">
        <v>0</v>
      </c>
      <c r="D7" s="26">
        <v>0</v>
      </c>
      <c r="E7" s="27">
        <v>0</v>
      </c>
      <c r="F7" s="25">
        <v>0</v>
      </c>
      <c r="G7" s="26">
        <v>0</v>
      </c>
      <c r="H7" s="27">
        <v>0</v>
      </c>
      <c r="I7" s="25">
        <v>0</v>
      </c>
      <c r="J7" s="26">
        <v>0</v>
      </c>
      <c r="K7" s="27">
        <v>0</v>
      </c>
      <c r="L7" s="31"/>
      <c r="M7" s="13"/>
      <c r="N7" s="14"/>
      <c r="O7" s="12"/>
      <c r="P7" s="13"/>
      <c r="Q7" s="14"/>
      <c r="R7" s="28">
        <f>SUM(C7:Q7)</f>
        <v>0</v>
      </c>
    </row>
    <row r="8" spans="1:18" ht="27.75" customHeight="1">
      <c r="A8" s="108" t="s">
        <v>61</v>
      </c>
      <c r="B8" s="109"/>
      <c r="C8" s="25">
        <v>0</v>
      </c>
      <c r="D8" s="26">
        <v>0</v>
      </c>
      <c r="E8" s="27">
        <v>0</v>
      </c>
      <c r="F8" s="25">
        <v>1</v>
      </c>
      <c r="G8" s="26">
        <v>0</v>
      </c>
      <c r="H8" s="27">
        <v>0</v>
      </c>
      <c r="I8" s="25">
        <v>0</v>
      </c>
      <c r="J8" s="26">
        <v>0</v>
      </c>
      <c r="K8" s="73" t="s">
        <v>62</v>
      </c>
      <c r="L8" s="31"/>
      <c r="M8" s="13"/>
      <c r="N8" s="14"/>
      <c r="O8" s="12"/>
      <c r="P8" s="13"/>
      <c r="Q8" s="14"/>
      <c r="R8" s="28">
        <f>SUM(C8:Q8)</f>
        <v>1</v>
      </c>
    </row>
    <row r="9" spans="1:18" ht="21" customHeight="1">
      <c r="A9" s="123" t="s">
        <v>47</v>
      </c>
      <c r="B9" s="124"/>
      <c r="C9" s="160" t="s">
        <v>13</v>
      </c>
      <c r="D9" s="151"/>
      <c r="E9" s="151"/>
      <c r="F9" s="151"/>
      <c r="G9" s="151"/>
      <c r="H9" s="161"/>
      <c r="I9" s="150" t="s">
        <v>14</v>
      </c>
      <c r="J9" s="152"/>
      <c r="K9" s="162" t="s">
        <v>15</v>
      </c>
      <c r="L9" s="163"/>
      <c r="M9" s="164" t="s">
        <v>16</v>
      </c>
      <c r="N9" s="163"/>
      <c r="O9" s="150" t="s">
        <v>17</v>
      </c>
      <c r="P9" s="151"/>
      <c r="Q9" s="151"/>
      <c r="R9" s="152"/>
    </row>
    <row r="10" spans="1:18" ht="16.5" customHeight="1">
      <c r="A10" s="154" t="str">
        <f>A7</f>
        <v>篠山鳳鳴</v>
      </c>
      <c r="B10" s="155"/>
      <c r="C10" s="22" t="s">
        <v>18</v>
      </c>
      <c r="D10" s="122" t="s">
        <v>63</v>
      </c>
      <c r="E10" s="106"/>
      <c r="F10" s="75">
        <v>4</v>
      </c>
      <c r="G10" s="122"/>
      <c r="H10" s="107"/>
      <c r="I10" s="104" t="s">
        <v>64</v>
      </c>
      <c r="J10" s="105"/>
      <c r="K10" s="105"/>
      <c r="L10" s="106"/>
      <c r="M10" s="104"/>
      <c r="N10" s="107"/>
      <c r="O10" s="122" t="s">
        <v>65</v>
      </c>
      <c r="P10" s="106"/>
      <c r="Q10" s="104"/>
      <c r="R10" s="105"/>
    </row>
    <row r="11" spans="1:18" ht="16.5" customHeight="1">
      <c r="A11" s="156"/>
      <c r="B11" s="157"/>
      <c r="C11" s="23">
        <v>2</v>
      </c>
      <c r="D11" s="117" t="s">
        <v>66</v>
      </c>
      <c r="E11" s="118"/>
      <c r="F11" s="77">
        <v>5</v>
      </c>
      <c r="G11" s="117"/>
      <c r="H11" s="119"/>
      <c r="I11" s="120"/>
      <c r="J11" s="121"/>
      <c r="K11" s="121"/>
      <c r="L11" s="118"/>
      <c r="M11" s="120"/>
      <c r="N11" s="119"/>
      <c r="O11" s="117"/>
      <c r="P11" s="118"/>
      <c r="Q11" s="120"/>
      <c r="R11" s="121"/>
    </row>
    <row r="12" spans="1:18" ht="16.5" customHeight="1">
      <c r="A12" s="158"/>
      <c r="B12" s="159"/>
      <c r="C12" s="24">
        <v>3</v>
      </c>
      <c r="D12" s="116"/>
      <c r="E12" s="114"/>
      <c r="F12" s="79">
        <v>6</v>
      </c>
      <c r="G12" s="116"/>
      <c r="H12" s="115"/>
      <c r="I12" s="112"/>
      <c r="J12" s="113"/>
      <c r="K12" s="113"/>
      <c r="L12" s="114"/>
      <c r="M12" s="112"/>
      <c r="N12" s="115"/>
      <c r="O12" s="116"/>
      <c r="P12" s="114"/>
      <c r="Q12" s="112"/>
      <c r="R12" s="113"/>
    </row>
    <row r="13" spans="1:18" ht="16.5" customHeight="1">
      <c r="A13" s="154" t="str">
        <f>A8</f>
        <v>飾磨工業</v>
      </c>
      <c r="B13" s="155"/>
      <c r="C13" s="22" t="s">
        <v>18</v>
      </c>
      <c r="D13" s="122" t="s">
        <v>67</v>
      </c>
      <c r="E13" s="106"/>
      <c r="F13" s="75">
        <v>4</v>
      </c>
      <c r="G13" s="122"/>
      <c r="H13" s="107"/>
      <c r="I13" s="104" t="s">
        <v>68</v>
      </c>
      <c r="J13" s="105"/>
      <c r="K13" s="105"/>
      <c r="L13" s="106"/>
      <c r="M13" s="140"/>
      <c r="N13" s="107"/>
      <c r="O13" s="135"/>
      <c r="P13" s="106"/>
      <c r="Q13" s="104"/>
      <c r="R13" s="105"/>
    </row>
    <row r="14" spans="1:18" ht="16.5" customHeight="1">
      <c r="A14" s="156"/>
      <c r="B14" s="157"/>
      <c r="C14" s="23">
        <v>2</v>
      </c>
      <c r="D14" s="117" t="s">
        <v>69</v>
      </c>
      <c r="E14" s="118"/>
      <c r="F14" s="77">
        <v>5</v>
      </c>
      <c r="G14" s="117"/>
      <c r="H14" s="119"/>
      <c r="I14" s="120"/>
      <c r="J14" s="121"/>
      <c r="K14" s="121"/>
      <c r="L14" s="118"/>
      <c r="M14" s="120"/>
      <c r="N14" s="119"/>
      <c r="O14" s="141"/>
      <c r="P14" s="118"/>
      <c r="Q14" s="120"/>
      <c r="R14" s="121"/>
    </row>
    <row r="15" spans="1:18" ht="16.5" customHeight="1">
      <c r="A15" s="158"/>
      <c r="B15" s="159"/>
      <c r="C15" s="24">
        <v>3</v>
      </c>
      <c r="D15" s="116"/>
      <c r="E15" s="114"/>
      <c r="F15" s="79">
        <v>6</v>
      </c>
      <c r="G15" s="116"/>
      <c r="H15" s="115"/>
      <c r="I15" s="112"/>
      <c r="J15" s="113"/>
      <c r="K15" s="113"/>
      <c r="L15" s="114"/>
      <c r="M15" s="112"/>
      <c r="N15" s="115"/>
      <c r="O15" s="116"/>
      <c r="P15" s="114"/>
      <c r="Q15" s="112"/>
      <c r="R15" s="113"/>
    </row>
    <row r="16" spans="9:18" ht="11.25" customHeight="1">
      <c r="I16" s="17"/>
      <c r="J16" s="18"/>
      <c r="K16" s="17"/>
      <c r="L16" s="17"/>
      <c r="M16" s="17"/>
      <c r="N16" s="17"/>
      <c r="O16" s="17"/>
      <c r="P16" s="17"/>
      <c r="Q16" s="17"/>
      <c r="R16" s="17"/>
    </row>
    <row r="17" spans="1:18" ht="18.75" customHeight="1">
      <c r="A17" s="4"/>
      <c r="B17" s="53" t="s">
        <v>45</v>
      </c>
      <c r="C17" s="5" t="s">
        <v>37</v>
      </c>
      <c r="E17" s="97" t="s">
        <v>44</v>
      </c>
      <c r="F17" s="97"/>
      <c r="G17" s="165" t="s">
        <v>10</v>
      </c>
      <c r="H17" s="165"/>
      <c r="I17" s="138">
        <v>0.5208333333333334</v>
      </c>
      <c r="J17" s="138"/>
      <c r="K17" s="94" t="s">
        <v>11</v>
      </c>
      <c r="L17" s="94"/>
      <c r="M17" s="138">
        <v>0.5923611111111111</v>
      </c>
      <c r="N17" s="138"/>
      <c r="O17" s="148" t="s">
        <v>12</v>
      </c>
      <c r="P17" s="148"/>
      <c r="Q17" s="149">
        <f>SUM(M17-I17)</f>
        <v>0.07152777777777775</v>
      </c>
      <c r="R17" s="149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123" t="s">
        <v>20</v>
      </c>
      <c r="B19" s="124"/>
      <c r="C19" s="2" t="s">
        <v>21</v>
      </c>
      <c r="D19" s="3" t="s">
        <v>22</v>
      </c>
      <c r="E19" s="15" t="s">
        <v>23</v>
      </c>
      <c r="F19" s="2" t="s">
        <v>24</v>
      </c>
      <c r="G19" s="3" t="s">
        <v>25</v>
      </c>
      <c r="H19" s="15" t="s">
        <v>26</v>
      </c>
      <c r="I19" s="2" t="s">
        <v>27</v>
      </c>
      <c r="J19" s="3" t="s">
        <v>28</v>
      </c>
      <c r="K19" s="15" t="s">
        <v>29</v>
      </c>
      <c r="L19" s="16" t="s">
        <v>31</v>
      </c>
      <c r="M19" s="9" t="s">
        <v>32</v>
      </c>
      <c r="N19" s="30" t="s">
        <v>33</v>
      </c>
      <c r="O19" s="29" t="s">
        <v>34</v>
      </c>
      <c r="P19" s="9" t="s">
        <v>35</v>
      </c>
      <c r="Q19" s="10" t="s">
        <v>36</v>
      </c>
      <c r="R19" s="11" t="s">
        <v>30</v>
      </c>
    </row>
    <row r="20" spans="1:18" ht="27.75" customHeight="1">
      <c r="A20" s="108" t="s">
        <v>41</v>
      </c>
      <c r="B20" s="109"/>
      <c r="C20" s="25">
        <v>2</v>
      </c>
      <c r="D20" s="26">
        <v>0</v>
      </c>
      <c r="E20" s="27">
        <v>0</v>
      </c>
      <c r="F20" s="25">
        <v>0</v>
      </c>
      <c r="G20" s="26">
        <v>0</v>
      </c>
      <c r="H20" s="27">
        <v>0</v>
      </c>
      <c r="I20" s="25">
        <v>0</v>
      </c>
      <c r="J20" s="26">
        <v>0</v>
      </c>
      <c r="K20" s="27">
        <v>0</v>
      </c>
      <c r="L20" s="31"/>
      <c r="M20" s="13"/>
      <c r="N20" s="14"/>
      <c r="O20" s="12"/>
      <c r="P20" s="13"/>
      <c r="Q20" s="14"/>
      <c r="R20" s="28">
        <f>SUM(C20:Q20)</f>
        <v>2</v>
      </c>
    </row>
    <row r="21" spans="1:18" ht="27.75" customHeight="1">
      <c r="A21" s="108" t="s">
        <v>70</v>
      </c>
      <c r="B21" s="109"/>
      <c r="C21" s="25">
        <v>1</v>
      </c>
      <c r="D21" s="26">
        <v>0</v>
      </c>
      <c r="E21" s="27">
        <v>0</v>
      </c>
      <c r="F21" s="25">
        <v>0</v>
      </c>
      <c r="G21" s="26">
        <v>0</v>
      </c>
      <c r="H21" s="27">
        <v>0</v>
      </c>
      <c r="I21" s="25">
        <v>0</v>
      </c>
      <c r="J21" s="26">
        <v>0</v>
      </c>
      <c r="K21" s="27">
        <v>0</v>
      </c>
      <c r="L21" s="31"/>
      <c r="M21" s="13"/>
      <c r="N21" s="14"/>
      <c r="O21" s="12"/>
      <c r="P21" s="13"/>
      <c r="Q21" s="14"/>
      <c r="R21" s="28">
        <f>SUM(C21:Q21)</f>
        <v>1</v>
      </c>
    </row>
    <row r="22" spans="1:18" ht="21" customHeight="1">
      <c r="A22" s="123" t="s">
        <v>20</v>
      </c>
      <c r="B22" s="124"/>
      <c r="C22" s="160" t="s">
        <v>13</v>
      </c>
      <c r="D22" s="151"/>
      <c r="E22" s="151"/>
      <c r="F22" s="151"/>
      <c r="G22" s="151"/>
      <c r="H22" s="161"/>
      <c r="I22" s="150" t="s">
        <v>14</v>
      </c>
      <c r="J22" s="152"/>
      <c r="K22" s="162" t="s">
        <v>15</v>
      </c>
      <c r="L22" s="163"/>
      <c r="M22" s="164" t="s">
        <v>16</v>
      </c>
      <c r="N22" s="163"/>
      <c r="O22" s="150" t="s">
        <v>17</v>
      </c>
      <c r="P22" s="151"/>
      <c r="Q22" s="151"/>
      <c r="R22" s="152"/>
    </row>
    <row r="23" spans="1:18" ht="16.5" customHeight="1">
      <c r="A23" s="154" t="str">
        <f>A20</f>
        <v>神戸村野工業</v>
      </c>
      <c r="B23" s="155"/>
      <c r="C23" s="22" t="s">
        <v>18</v>
      </c>
      <c r="D23" s="122" t="s">
        <v>71</v>
      </c>
      <c r="E23" s="106"/>
      <c r="F23" s="75">
        <v>4</v>
      </c>
      <c r="G23" s="122"/>
      <c r="H23" s="107"/>
      <c r="I23" s="104" t="s">
        <v>72</v>
      </c>
      <c r="J23" s="105"/>
      <c r="K23" s="105"/>
      <c r="L23" s="106"/>
      <c r="M23" s="104"/>
      <c r="N23" s="107"/>
      <c r="O23" s="135"/>
      <c r="P23" s="106"/>
      <c r="Q23" s="104"/>
      <c r="R23" s="105"/>
    </row>
    <row r="24" spans="1:18" ht="16.5" customHeight="1">
      <c r="A24" s="156"/>
      <c r="B24" s="157"/>
      <c r="C24" s="23">
        <v>2</v>
      </c>
      <c r="D24" s="117"/>
      <c r="E24" s="118"/>
      <c r="F24" s="77">
        <v>5</v>
      </c>
      <c r="G24" s="117"/>
      <c r="H24" s="119"/>
      <c r="I24" s="120"/>
      <c r="J24" s="121"/>
      <c r="K24" s="121"/>
      <c r="L24" s="118"/>
      <c r="M24" s="120"/>
      <c r="N24" s="119"/>
      <c r="O24" s="117"/>
      <c r="P24" s="118"/>
      <c r="Q24" s="120"/>
      <c r="R24" s="121"/>
    </row>
    <row r="25" spans="1:18" ht="16.5" customHeight="1">
      <c r="A25" s="158"/>
      <c r="B25" s="159"/>
      <c r="C25" s="24">
        <v>3</v>
      </c>
      <c r="D25" s="116"/>
      <c r="E25" s="114"/>
      <c r="F25" s="79">
        <v>6</v>
      </c>
      <c r="G25" s="116"/>
      <c r="H25" s="115"/>
      <c r="I25" s="112"/>
      <c r="J25" s="113"/>
      <c r="K25" s="113"/>
      <c r="L25" s="114"/>
      <c r="M25" s="112"/>
      <c r="N25" s="115"/>
      <c r="O25" s="116"/>
      <c r="P25" s="114"/>
      <c r="Q25" s="112"/>
      <c r="R25" s="113"/>
    </row>
    <row r="26" spans="1:18" ht="16.5" customHeight="1">
      <c r="A26" s="154" t="str">
        <f>A21</f>
        <v>神港学園</v>
      </c>
      <c r="B26" s="155"/>
      <c r="C26" s="22" t="s">
        <v>18</v>
      </c>
      <c r="D26" s="122" t="s">
        <v>73</v>
      </c>
      <c r="E26" s="106"/>
      <c r="F26" s="75">
        <v>4</v>
      </c>
      <c r="G26" s="122"/>
      <c r="H26" s="107"/>
      <c r="I26" s="104" t="s">
        <v>74</v>
      </c>
      <c r="J26" s="105"/>
      <c r="K26" s="105"/>
      <c r="L26" s="106"/>
      <c r="M26" s="104"/>
      <c r="N26" s="107"/>
      <c r="O26" s="122"/>
      <c r="P26" s="106"/>
      <c r="Q26" s="104"/>
      <c r="R26" s="105"/>
    </row>
    <row r="27" spans="1:18" ht="16.5" customHeight="1">
      <c r="A27" s="156"/>
      <c r="B27" s="157"/>
      <c r="C27" s="23">
        <v>2</v>
      </c>
      <c r="D27" s="141"/>
      <c r="E27" s="118"/>
      <c r="F27" s="77">
        <v>5</v>
      </c>
      <c r="G27" s="117"/>
      <c r="H27" s="119"/>
      <c r="I27" s="120"/>
      <c r="J27" s="121"/>
      <c r="K27" s="121"/>
      <c r="L27" s="118"/>
      <c r="M27" s="120"/>
      <c r="N27" s="119"/>
      <c r="O27" s="117"/>
      <c r="P27" s="118"/>
      <c r="Q27" s="120"/>
      <c r="R27" s="121"/>
    </row>
    <row r="28" spans="1:18" ht="16.5" customHeight="1">
      <c r="A28" s="158"/>
      <c r="B28" s="159"/>
      <c r="C28" s="24">
        <v>3</v>
      </c>
      <c r="D28" s="116"/>
      <c r="E28" s="114"/>
      <c r="F28" s="79">
        <v>6</v>
      </c>
      <c r="G28" s="116"/>
      <c r="H28" s="115"/>
      <c r="I28" s="112"/>
      <c r="J28" s="113"/>
      <c r="K28" s="113"/>
      <c r="L28" s="114"/>
      <c r="M28" s="112"/>
      <c r="N28" s="115"/>
      <c r="O28" s="116"/>
      <c r="P28" s="114"/>
      <c r="Q28" s="112"/>
      <c r="R28" s="113"/>
    </row>
    <row r="29" spans="9:18" ht="11.25" customHeight="1">
      <c r="I29" s="17"/>
      <c r="J29" s="18"/>
      <c r="K29" s="17"/>
      <c r="L29" s="17"/>
      <c r="M29" s="17"/>
      <c r="N29" s="17"/>
      <c r="O29" s="17"/>
      <c r="P29" s="17"/>
      <c r="Q29" s="17"/>
      <c r="R29" s="17"/>
    </row>
    <row r="34" ht="5.25" customHeight="1">
      <c r="I34" s="6"/>
    </row>
  </sheetData>
  <sheetProtection/>
  <mergeCells count="123">
    <mergeCell ref="D28:E28"/>
    <mergeCell ref="G28:H28"/>
    <mergeCell ref="O25:P25"/>
    <mergeCell ref="Q25:R25"/>
    <mergeCell ref="K3:L3"/>
    <mergeCell ref="M3:Q3"/>
    <mergeCell ref="I28:J28"/>
    <mergeCell ref="K28:L28"/>
    <mergeCell ref="M28:N28"/>
    <mergeCell ref="O28:P28"/>
    <mergeCell ref="Q26:R26"/>
    <mergeCell ref="Q28:R28"/>
    <mergeCell ref="K26:L26"/>
    <mergeCell ref="M26:N26"/>
    <mergeCell ref="Q27:R27"/>
    <mergeCell ref="M25:N25"/>
    <mergeCell ref="D27:E27"/>
    <mergeCell ref="G27:H27"/>
    <mergeCell ref="I27:J27"/>
    <mergeCell ref="K27:L27"/>
    <mergeCell ref="M27:N27"/>
    <mergeCell ref="O27:P27"/>
    <mergeCell ref="Q23:R23"/>
    <mergeCell ref="D24:E24"/>
    <mergeCell ref="G24:H24"/>
    <mergeCell ref="I24:J24"/>
    <mergeCell ref="K24:L24"/>
    <mergeCell ref="M24:N24"/>
    <mergeCell ref="O24:P24"/>
    <mergeCell ref="I23:J23"/>
    <mergeCell ref="K23:L23"/>
    <mergeCell ref="M23:N23"/>
    <mergeCell ref="O26:P26"/>
    <mergeCell ref="A23:B25"/>
    <mergeCell ref="O23:P23"/>
    <mergeCell ref="A26:B28"/>
    <mergeCell ref="D26:E26"/>
    <mergeCell ref="G26:H26"/>
    <mergeCell ref="I26:J26"/>
    <mergeCell ref="K22:L22"/>
    <mergeCell ref="M22:N22"/>
    <mergeCell ref="O22:R22"/>
    <mergeCell ref="D25:E25"/>
    <mergeCell ref="G25:H25"/>
    <mergeCell ref="I25:J25"/>
    <mergeCell ref="K25:L25"/>
    <mergeCell ref="Q24:R24"/>
    <mergeCell ref="D23:E23"/>
    <mergeCell ref="G23:H23"/>
    <mergeCell ref="A19:B19"/>
    <mergeCell ref="A20:B20"/>
    <mergeCell ref="A21:B21"/>
    <mergeCell ref="A22:B22"/>
    <mergeCell ref="C22:H22"/>
    <mergeCell ref="I22:J22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K10:L10"/>
    <mergeCell ref="M13:N13"/>
    <mergeCell ref="A9:B9"/>
    <mergeCell ref="C9:H9"/>
    <mergeCell ref="I9:J9"/>
    <mergeCell ref="K9:L9"/>
    <mergeCell ref="M9:N9"/>
    <mergeCell ref="I10:J10"/>
    <mergeCell ref="A8:B8"/>
    <mergeCell ref="M10:N10"/>
    <mergeCell ref="D12:E12"/>
    <mergeCell ref="G12:H12"/>
    <mergeCell ref="I12:J12"/>
    <mergeCell ref="B1:G1"/>
    <mergeCell ref="E4:F4"/>
    <mergeCell ref="G4:H4"/>
    <mergeCell ref="I4:J4"/>
    <mergeCell ref="K4:L4"/>
    <mergeCell ref="M4:N4"/>
    <mergeCell ref="O4:P4"/>
    <mergeCell ref="Q4:R4"/>
    <mergeCell ref="O9:R9"/>
    <mergeCell ref="K12:L12"/>
    <mergeCell ref="A6:B6"/>
    <mergeCell ref="A7:B7"/>
    <mergeCell ref="Q11:R11"/>
    <mergeCell ref="A10:B12"/>
    <mergeCell ref="D10:E10"/>
    <mergeCell ref="G10:H10"/>
  </mergeCells>
  <conditionalFormatting sqref="R7">
    <cfRule type="expression" priority="55" dxfId="138" stopIfTrue="1">
      <formula>$R7&gt;$R8</formula>
    </cfRule>
  </conditionalFormatting>
  <conditionalFormatting sqref="L7">
    <cfRule type="cellIs" priority="40" dxfId="138" operator="greaterThan" stopIfTrue="1">
      <formula>0</formula>
    </cfRule>
  </conditionalFormatting>
  <conditionalFormatting sqref="R20">
    <cfRule type="expression" priority="35" dxfId="138" stopIfTrue="1">
      <formula>$R20&gt;$R21</formula>
    </cfRule>
  </conditionalFormatting>
  <conditionalFormatting sqref="L8">
    <cfRule type="cellIs" priority="37" dxfId="138" operator="greaterThan" stopIfTrue="1">
      <formula>0</formula>
    </cfRule>
  </conditionalFormatting>
  <conditionalFormatting sqref="R21">
    <cfRule type="expression" priority="36" dxfId="138" stopIfTrue="1">
      <formula>$R21&gt;$R20</formula>
    </cfRule>
  </conditionalFormatting>
  <conditionalFormatting sqref="A20:B20">
    <cfRule type="expression" priority="31" dxfId="138" stopIfTrue="1">
      <formula>$R20&gt;$R21</formula>
    </cfRule>
  </conditionalFormatting>
  <conditionalFormatting sqref="L20">
    <cfRule type="cellIs" priority="20" dxfId="138" operator="greaterThan" stopIfTrue="1">
      <formula>0</formula>
    </cfRule>
  </conditionalFormatting>
  <conditionalFormatting sqref="L21">
    <cfRule type="cellIs" priority="17" dxfId="138" operator="greaterThan" stopIfTrue="1">
      <formula>0</formula>
    </cfRule>
  </conditionalFormatting>
  <conditionalFormatting sqref="F7:F8">
    <cfRule type="cellIs" priority="13" dxfId="138" operator="greaterThan" stopIfTrue="1">
      <formula>0</formula>
    </cfRule>
  </conditionalFormatting>
  <conditionalFormatting sqref="D7:E8">
    <cfRule type="cellIs" priority="12" dxfId="138" operator="greaterThan" stopIfTrue="1">
      <formula>0</formula>
    </cfRule>
  </conditionalFormatting>
  <conditionalFormatting sqref="J20:K21">
    <cfRule type="cellIs" priority="1" dxfId="138" operator="greaterThan" stopIfTrue="1">
      <formula>0</formula>
    </cfRule>
  </conditionalFormatting>
  <conditionalFormatting sqref="A7:B7">
    <cfRule type="expression" priority="15" dxfId="138" stopIfTrue="1">
      <formula>$R7&gt;$R8</formula>
    </cfRule>
  </conditionalFormatting>
  <conditionalFormatting sqref="A8:B8">
    <cfRule type="expression" priority="16" dxfId="138" stopIfTrue="1">
      <formula>$R7&lt;$R8</formula>
    </cfRule>
  </conditionalFormatting>
  <conditionalFormatting sqref="J7:K8">
    <cfRule type="cellIs" priority="9" dxfId="138" operator="greaterThan" stopIfTrue="1">
      <formula>0</formula>
    </cfRule>
  </conditionalFormatting>
  <conditionalFormatting sqref="I7:I8">
    <cfRule type="cellIs" priority="10" dxfId="138" operator="greaterThan" stopIfTrue="1">
      <formula>0</formula>
    </cfRule>
  </conditionalFormatting>
  <conditionalFormatting sqref="C7:C8">
    <cfRule type="cellIs" priority="11" dxfId="138" operator="greaterThan" stopIfTrue="1">
      <formula>0</formula>
    </cfRule>
  </conditionalFormatting>
  <conditionalFormatting sqref="G7:H8">
    <cfRule type="cellIs" priority="14" dxfId="138" operator="greaterThan" stopIfTrue="1">
      <formula>0</formula>
    </cfRule>
  </conditionalFormatting>
  <conditionalFormatting sqref="A21:B21">
    <cfRule type="expression" priority="7" dxfId="138" stopIfTrue="1">
      <formula>$R20&lt;$R21</formula>
    </cfRule>
  </conditionalFormatting>
  <conditionalFormatting sqref="I20:I21">
    <cfRule type="cellIs" priority="2" dxfId="138" operator="greaterThan" stopIfTrue="1">
      <formula>0</formula>
    </cfRule>
  </conditionalFormatting>
  <conditionalFormatting sqref="C20:C21">
    <cfRule type="cellIs" priority="3" dxfId="138" operator="greaterThan" stopIfTrue="1">
      <formula>0</formula>
    </cfRule>
  </conditionalFormatting>
  <conditionalFormatting sqref="D20:E21">
    <cfRule type="cellIs" priority="4" dxfId="138" operator="greaterThan" stopIfTrue="1">
      <formula>0</formula>
    </cfRule>
  </conditionalFormatting>
  <conditionalFormatting sqref="F20:F21">
    <cfRule type="cellIs" priority="5" dxfId="138" operator="greaterThan" stopIfTrue="1">
      <formula>0</formula>
    </cfRule>
  </conditionalFormatting>
  <conditionalFormatting sqref="G20:H21">
    <cfRule type="cellIs" priority="6" dxfId="138" operator="greaterThan" stopIfTrue="1">
      <formula>0</formula>
    </cfRule>
  </conditionalFormatting>
  <conditionalFormatting sqref="A23:B23 A10:B10">
    <cfRule type="expression" priority="100" dxfId="138" stopIfTrue="1">
      <formula>$R7&gt;$R8</formula>
    </cfRule>
  </conditionalFormatting>
  <conditionalFormatting sqref="A25:B25 A12:B12">
    <cfRule type="expression" priority="101" dxfId="138" stopIfTrue="1">
      <formula>'10.18（準決勝）'!#REF!&gt;$R9</formula>
    </cfRule>
  </conditionalFormatting>
  <conditionalFormatting sqref="A24:B24 A11:B11">
    <cfRule type="expression" priority="102" dxfId="138" stopIfTrue="1">
      <formula>$R8&gt;'10.18（準決勝）'!#REF!</formula>
    </cfRule>
  </conditionalFormatting>
  <conditionalFormatting sqref="A26:B26 A13:B13">
    <cfRule type="expression" priority="103" dxfId="138" stopIfTrue="1">
      <formula>$R7&lt;$R8</formula>
    </cfRule>
  </conditionalFormatting>
  <conditionalFormatting sqref="A28:B28 A15:B15">
    <cfRule type="expression" priority="104" dxfId="138" stopIfTrue="1">
      <formula>'10.18（準決勝）'!#REF!&lt;$R9</formula>
    </cfRule>
  </conditionalFormatting>
  <conditionalFormatting sqref="A27:B27 A14:B14">
    <cfRule type="expression" priority="105" dxfId="138" stopIfTrue="1">
      <formula>$R8&lt;'10.18（準決勝）'!#REF!</formula>
    </cfRule>
  </conditionalFormatting>
  <conditionalFormatting sqref="R8">
    <cfRule type="expression" priority="112" dxfId="138" stopIfTrue="1">
      <formula>$R8&gt;'10.18（準決勝）'!#REF!</formula>
    </cfRule>
  </conditionalFormatting>
  <dataValidations count="4">
    <dataValidation allowBlank="1" showInputMessage="1" showErrorMessage="1" imeMode="halfAlpha" sqref="I4:J4 M17:N17 O1 M1 C7:Q8 M4:N4 I1 I17:J17 C20:Q21"/>
    <dataValidation type="list" allowBlank="1" showInputMessage="1" showErrorMessage="1" sqref="C4 C17">
      <formula1>"回戦,戦,勝戦"</formula1>
    </dataValidation>
    <dataValidation type="list" allowBlank="1" showInputMessage="1" showErrorMessage="1" sqref="A17">
      <formula1>"（東兵庫）,（西兵庫）"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IV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35" t="s">
        <v>58</v>
      </c>
      <c r="B1" s="96" t="s">
        <v>42</v>
      </c>
      <c r="C1" s="96"/>
      <c r="D1" s="96"/>
      <c r="E1" s="96"/>
      <c r="F1" s="96"/>
      <c r="G1" s="96"/>
      <c r="H1" s="60" t="s">
        <v>2</v>
      </c>
      <c r="I1" s="36">
        <v>4</v>
      </c>
      <c r="J1" s="61" t="s">
        <v>3</v>
      </c>
      <c r="K1" s="62">
        <v>2020</v>
      </c>
      <c r="L1" s="63" t="s">
        <v>4</v>
      </c>
      <c r="M1" s="37">
        <v>10</v>
      </c>
      <c r="N1" s="63" t="s">
        <v>0</v>
      </c>
      <c r="O1" s="37">
        <v>23</v>
      </c>
      <c r="P1" s="60" t="s">
        <v>5</v>
      </c>
      <c r="Q1" s="38" t="s">
        <v>104</v>
      </c>
      <c r="R1" s="64" t="s">
        <v>6</v>
      </c>
    </row>
    <row r="2" ht="5.25" customHeight="1"/>
    <row r="3" spans="1:18" ht="18.75" customHeight="1">
      <c r="A3" s="93" t="s">
        <v>110</v>
      </c>
      <c r="K3" s="99" t="s">
        <v>7</v>
      </c>
      <c r="L3" s="99"/>
      <c r="M3" s="100" t="s">
        <v>8</v>
      </c>
      <c r="N3" s="100"/>
      <c r="O3" s="100"/>
      <c r="P3" s="100"/>
      <c r="Q3" s="100"/>
      <c r="R3" s="65" t="s">
        <v>9</v>
      </c>
    </row>
    <row r="4" spans="1:20" s="54" customFormat="1" ht="18.75" customHeight="1">
      <c r="A4" s="52"/>
      <c r="B4" s="34" t="s">
        <v>40</v>
      </c>
      <c r="C4" s="5" t="s">
        <v>46</v>
      </c>
      <c r="D4" s="1"/>
      <c r="E4" s="97" t="s">
        <v>43</v>
      </c>
      <c r="F4" s="97"/>
      <c r="G4" s="153" t="s">
        <v>10</v>
      </c>
      <c r="H4" s="153"/>
      <c r="I4" s="98">
        <v>0.5812499999999999</v>
      </c>
      <c r="J4" s="98"/>
      <c r="K4" s="94" t="s">
        <v>11</v>
      </c>
      <c r="L4" s="94"/>
      <c r="M4" s="98">
        <v>0.6965277777777777</v>
      </c>
      <c r="N4" s="98"/>
      <c r="O4" s="148" t="s">
        <v>12</v>
      </c>
      <c r="P4" s="148"/>
      <c r="Q4" s="149">
        <f>SUM(M4-I4)</f>
        <v>0.11527777777777781</v>
      </c>
      <c r="R4" s="149"/>
      <c r="T4" s="55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123" t="s">
        <v>47</v>
      </c>
      <c r="B6" s="124"/>
      <c r="C6" s="2" t="s">
        <v>48</v>
      </c>
      <c r="D6" s="3" t="s">
        <v>49</v>
      </c>
      <c r="E6" s="15" t="s">
        <v>50</v>
      </c>
      <c r="F6" s="2" t="s">
        <v>51</v>
      </c>
      <c r="G6" s="3" t="s">
        <v>52</v>
      </c>
      <c r="H6" s="15" t="s">
        <v>53</v>
      </c>
      <c r="I6" s="2" t="s">
        <v>54</v>
      </c>
      <c r="J6" s="3" t="s">
        <v>55</v>
      </c>
      <c r="K6" s="15" t="s">
        <v>56</v>
      </c>
      <c r="L6" s="2" t="s">
        <v>57</v>
      </c>
      <c r="M6" s="3" t="s">
        <v>106</v>
      </c>
      <c r="N6" s="15" t="s">
        <v>107</v>
      </c>
      <c r="O6" s="29" t="s">
        <v>34</v>
      </c>
      <c r="P6" s="9" t="s">
        <v>35</v>
      </c>
      <c r="Q6" s="10" t="s">
        <v>36</v>
      </c>
      <c r="R6" s="11" t="s">
        <v>30</v>
      </c>
    </row>
    <row r="7" spans="1:18" ht="27.75" customHeight="1">
      <c r="A7" s="108" t="s">
        <v>41</v>
      </c>
      <c r="B7" s="109"/>
      <c r="C7" s="25">
        <v>0</v>
      </c>
      <c r="D7" s="26">
        <v>1</v>
      </c>
      <c r="E7" s="27">
        <v>0</v>
      </c>
      <c r="F7" s="25">
        <v>0</v>
      </c>
      <c r="G7" s="26">
        <v>0</v>
      </c>
      <c r="H7" s="27">
        <v>0</v>
      </c>
      <c r="I7" s="25">
        <v>0</v>
      </c>
      <c r="J7" s="26">
        <v>0</v>
      </c>
      <c r="K7" s="27">
        <v>0</v>
      </c>
      <c r="L7" s="25">
        <v>0</v>
      </c>
      <c r="M7" s="26">
        <v>0</v>
      </c>
      <c r="N7" s="27">
        <v>1</v>
      </c>
      <c r="O7" s="142" t="s">
        <v>108</v>
      </c>
      <c r="P7" s="143"/>
      <c r="Q7" s="144"/>
      <c r="R7" s="28">
        <f>SUM(C7:Q7)</f>
        <v>2</v>
      </c>
    </row>
    <row r="8" spans="1:18" ht="27.75" customHeight="1">
      <c r="A8" s="108" t="s">
        <v>61</v>
      </c>
      <c r="B8" s="109"/>
      <c r="C8" s="25">
        <v>1</v>
      </c>
      <c r="D8" s="26">
        <v>0</v>
      </c>
      <c r="E8" s="27">
        <v>0</v>
      </c>
      <c r="F8" s="25">
        <v>0</v>
      </c>
      <c r="G8" s="26">
        <v>0</v>
      </c>
      <c r="H8" s="27">
        <v>0</v>
      </c>
      <c r="I8" s="25">
        <v>0</v>
      </c>
      <c r="J8" s="26">
        <v>0</v>
      </c>
      <c r="K8" s="27">
        <v>0</v>
      </c>
      <c r="L8" s="25">
        <v>0</v>
      </c>
      <c r="M8" s="26">
        <v>0</v>
      </c>
      <c r="N8" s="27">
        <v>0</v>
      </c>
      <c r="O8" s="145"/>
      <c r="P8" s="146"/>
      <c r="Q8" s="147"/>
      <c r="R8" s="28">
        <f>SUM(C8:Q8)</f>
        <v>1</v>
      </c>
    </row>
    <row r="9" spans="1:18" ht="21" customHeight="1">
      <c r="A9" s="123" t="s">
        <v>20</v>
      </c>
      <c r="B9" s="124"/>
      <c r="C9" s="101" t="s">
        <v>13</v>
      </c>
      <c r="D9" s="110"/>
      <c r="E9" s="110"/>
      <c r="F9" s="110"/>
      <c r="G9" s="110"/>
      <c r="H9" s="102"/>
      <c r="I9" s="103" t="s">
        <v>14</v>
      </c>
      <c r="J9" s="111"/>
      <c r="K9" s="101" t="s">
        <v>15</v>
      </c>
      <c r="L9" s="102"/>
      <c r="M9" s="103" t="s">
        <v>16</v>
      </c>
      <c r="N9" s="102"/>
      <c r="O9" s="103" t="s">
        <v>17</v>
      </c>
      <c r="P9" s="110"/>
      <c r="Q9" s="110"/>
      <c r="R9" s="111"/>
    </row>
    <row r="10" spans="1:18" ht="16.5" customHeight="1">
      <c r="A10" s="131" t="str">
        <f>A7</f>
        <v>神戸村野工業</v>
      </c>
      <c r="B10" s="132"/>
      <c r="C10" s="74" t="s">
        <v>18</v>
      </c>
      <c r="D10" s="122" t="s">
        <v>71</v>
      </c>
      <c r="E10" s="106"/>
      <c r="F10" s="75">
        <v>4</v>
      </c>
      <c r="G10" s="122"/>
      <c r="H10" s="107"/>
      <c r="I10" s="104" t="s">
        <v>105</v>
      </c>
      <c r="J10" s="105"/>
      <c r="K10" s="105"/>
      <c r="L10" s="106"/>
      <c r="M10" s="104"/>
      <c r="N10" s="107"/>
      <c r="O10" s="122"/>
      <c r="P10" s="106"/>
      <c r="Q10" s="104"/>
      <c r="R10" s="105"/>
    </row>
    <row r="11" spans="1:18" ht="16.5" customHeight="1">
      <c r="A11" s="131"/>
      <c r="B11" s="132"/>
      <c r="C11" s="76">
        <v>2</v>
      </c>
      <c r="D11" s="117"/>
      <c r="E11" s="118"/>
      <c r="F11" s="77">
        <v>5</v>
      </c>
      <c r="G11" s="117"/>
      <c r="H11" s="119"/>
      <c r="I11" s="120"/>
      <c r="J11" s="121"/>
      <c r="K11" s="121"/>
      <c r="L11" s="118"/>
      <c r="M11" s="120"/>
      <c r="N11" s="119"/>
      <c r="O11" s="117"/>
      <c r="P11" s="118"/>
      <c r="Q11" s="120"/>
      <c r="R11" s="121"/>
    </row>
    <row r="12" spans="1:18" ht="16.5" customHeight="1">
      <c r="A12" s="133"/>
      <c r="B12" s="134"/>
      <c r="C12" s="78">
        <v>3</v>
      </c>
      <c r="D12" s="116"/>
      <c r="E12" s="114"/>
      <c r="F12" s="79">
        <v>6</v>
      </c>
      <c r="G12" s="116"/>
      <c r="H12" s="115"/>
      <c r="I12" s="112"/>
      <c r="J12" s="113"/>
      <c r="K12" s="113"/>
      <c r="L12" s="114"/>
      <c r="M12" s="112"/>
      <c r="N12" s="115"/>
      <c r="O12" s="116"/>
      <c r="P12" s="114"/>
      <c r="Q12" s="112"/>
      <c r="R12" s="113"/>
    </row>
    <row r="13" spans="1:18" ht="16.5" customHeight="1">
      <c r="A13" s="136" t="str">
        <f>A8</f>
        <v>飾磨工業</v>
      </c>
      <c r="B13" s="137"/>
      <c r="C13" s="74" t="s">
        <v>18</v>
      </c>
      <c r="D13" s="122" t="s">
        <v>80</v>
      </c>
      <c r="E13" s="106"/>
      <c r="F13" s="75">
        <v>4</v>
      </c>
      <c r="G13" s="122"/>
      <c r="H13" s="107"/>
      <c r="I13" s="104" t="s">
        <v>68</v>
      </c>
      <c r="J13" s="105"/>
      <c r="K13" s="105"/>
      <c r="L13" s="106"/>
      <c r="M13" s="140"/>
      <c r="N13" s="107"/>
      <c r="O13" s="135"/>
      <c r="P13" s="106"/>
      <c r="Q13" s="104"/>
      <c r="R13" s="105"/>
    </row>
    <row r="14" spans="1:18" ht="16.5" customHeight="1">
      <c r="A14" s="131"/>
      <c r="B14" s="132"/>
      <c r="C14" s="76">
        <v>2</v>
      </c>
      <c r="D14" s="117"/>
      <c r="E14" s="118"/>
      <c r="F14" s="77">
        <v>5</v>
      </c>
      <c r="G14" s="117"/>
      <c r="H14" s="119"/>
      <c r="I14" s="120"/>
      <c r="J14" s="121"/>
      <c r="K14" s="121"/>
      <c r="L14" s="118"/>
      <c r="M14" s="120"/>
      <c r="N14" s="119"/>
      <c r="O14" s="141"/>
      <c r="P14" s="118"/>
      <c r="Q14" s="120"/>
      <c r="R14" s="121"/>
    </row>
    <row r="15" spans="1:18" ht="16.5" customHeight="1">
      <c r="A15" s="133"/>
      <c r="B15" s="134"/>
      <c r="C15" s="78">
        <v>3</v>
      </c>
      <c r="D15" s="116"/>
      <c r="E15" s="114"/>
      <c r="F15" s="79">
        <v>6</v>
      </c>
      <c r="G15" s="116"/>
      <c r="H15" s="115"/>
      <c r="I15" s="112"/>
      <c r="J15" s="113"/>
      <c r="K15" s="113"/>
      <c r="L15" s="114"/>
      <c r="M15" s="112"/>
      <c r="N15" s="115"/>
      <c r="O15" s="116"/>
      <c r="P15" s="114"/>
      <c r="Q15" s="112"/>
      <c r="R15" s="113"/>
    </row>
    <row r="16" spans="9:18" ht="11.25" customHeight="1">
      <c r="I16" s="17"/>
      <c r="J16" s="18"/>
      <c r="K16" s="17"/>
      <c r="L16" s="17"/>
      <c r="M16" s="17"/>
      <c r="N16" s="17"/>
      <c r="O16" s="17"/>
      <c r="P16" s="17"/>
      <c r="Q16" s="17"/>
      <c r="R16" s="17"/>
    </row>
    <row r="17" spans="1:256" ht="12.75" customHeight="1">
      <c r="A17" s="139" t="s">
        <v>19</v>
      </c>
      <c r="B17" s="139"/>
      <c r="C17" s="1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</row>
    <row r="18" spans="1:18" s="40" customFormat="1" ht="10.5" customHeight="1">
      <c r="A18" s="19"/>
      <c r="B18" s="20"/>
      <c r="C18" s="20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2"/>
    </row>
    <row r="19" spans="1:18" s="40" customFormat="1" ht="15" customHeight="1">
      <c r="A19" s="1" t="s">
        <v>111</v>
      </c>
      <c r="B19" s="58"/>
      <c r="C19" s="58"/>
      <c r="D19" s="45"/>
      <c r="E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59"/>
    </row>
    <row r="20" spans="1:18" s="40" customFormat="1" ht="15" customHeight="1">
      <c r="A20" s="57" t="s">
        <v>109</v>
      </c>
      <c r="B20" s="58"/>
      <c r="C20" s="58"/>
      <c r="D20" s="45"/>
      <c r="E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59"/>
    </row>
    <row r="21" spans="1:18" s="40" customFormat="1" ht="15" customHeight="1">
      <c r="A21" s="57" t="s">
        <v>112</v>
      </c>
      <c r="B21" s="58"/>
      <c r="C21" s="58"/>
      <c r="D21" s="45"/>
      <c r="E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59"/>
    </row>
    <row r="22" spans="1:18" s="40" customFormat="1" ht="8.25" customHeight="1">
      <c r="A22" s="167"/>
      <c r="B22" s="168"/>
      <c r="C22" s="43"/>
      <c r="D22" s="43"/>
      <c r="E22" s="43"/>
      <c r="F22" s="43"/>
      <c r="G22" s="169"/>
      <c r="H22" s="169"/>
      <c r="I22" s="169"/>
      <c r="J22" s="169"/>
      <c r="K22" s="169"/>
      <c r="L22" s="169"/>
      <c r="M22" s="44"/>
      <c r="N22" s="44"/>
      <c r="O22" s="45"/>
      <c r="P22" s="43"/>
      <c r="Q22" s="43"/>
      <c r="R22" s="46"/>
    </row>
    <row r="23" spans="1:18" s="40" customFormat="1" ht="7.5" customHeight="1">
      <c r="A23" s="170"/>
      <c r="B23" s="171"/>
      <c r="C23" s="47"/>
      <c r="D23" s="47"/>
      <c r="E23" s="47"/>
      <c r="F23" s="47"/>
      <c r="G23" s="172"/>
      <c r="H23" s="172"/>
      <c r="I23" s="48"/>
      <c r="J23" s="49"/>
      <c r="K23" s="48"/>
      <c r="L23" s="48"/>
      <c r="M23" s="48"/>
      <c r="N23" s="48"/>
      <c r="O23" s="48"/>
      <c r="P23" s="47"/>
      <c r="Q23" s="47"/>
      <c r="R23" s="50"/>
    </row>
    <row r="24" spans="1:256" s="51" customFormat="1" ht="13.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0"/>
    </row>
    <row r="26" spans="18:20" ht="13.5">
      <c r="R26" s="85"/>
      <c r="S26" s="85"/>
      <c r="T26" s="85"/>
    </row>
    <row r="27" spans="2:17" ht="15.75" customHeight="1">
      <c r="B27" s="83"/>
      <c r="C27" s="83"/>
      <c r="D27" s="83"/>
      <c r="E27" s="83"/>
      <c r="G27" s="84"/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30" ht="13.5">
      <c r="I30" s="6"/>
    </row>
  </sheetData>
  <sheetProtection/>
  <mergeCells count="70">
    <mergeCell ref="G22:H22"/>
    <mergeCell ref="G23:H23"/>
    <mergeCell ref="D15:E15"/>
    <mergeCell ref="G15:H15"/>
    <mergeCell ref="I15:J15"/>
    <mergeCell ref="K15:L15"/>
    <mergeCell ref="M14:N14"/>
    <mergeCell ref="O14:P14"/>
    <mergeCell ref="M15:N15"/>
    <mergeCell ref="O15:P15"/>
    <mergeCell ref="Q13:R13"/>
    <mergeCell ref="Q14:R14"/>
    <mergeCell ref="Q15:R15"/>
    <mergeCell ref="O13:P13"/>
    <mergeCell ref="A13:B15"/>
    <mergeCell ref="D13:E13"/>
    <mergeCell ref="G13:H13"/>
    <mergeCell ref="I13:J13"/>
    <mergeCell ref="K13:L13"/>
    <mergeCell ref="M13:N13"/>
    <mergeCell ref="D14:E14"/>
    <mergeCell ref="G14:H14"/>
    <mergeCell ref="I14:J14"/>
    <mergeCell ref="K14:L14"/>
    <mergeCell ref="M11:N11"/>
    <mergeCell ref="O11:P11"/>
    <mergeCell ref="Q11:R11"/>
    <mergeCell ref="M12:N12"/>
    <mergeCell ref="O12:P12"/>
    <mergeCell ref="Q12:R12"/>
    <mergeCell ref="G12:H12"/>
    <mergeCell ref="I12:J12"/>
    <mergeCell ref="K12:L12"/>
    <mergeCell ref="D11:E11"/>
    <mergeCell ref="G11:H11"/>
    <mergeCell ref="I11:J11"/>
    <mergeCell ref="K11:L11"/>
    <mergeCell ref="K9:L9"/>
    <mergeCell ref="M9:N9"/>
    <mergeCell ref="O9:R9"/>
    <mergeCell ref="A10:B12"/>
    <mergeCell ref="D10:E10"/>
    <mergeCell ref="G10:H10"/>
    <mergeCell ref="I10:J10"/>
    <mergeCell ref="K10:L10"/>
    <mergeCell ref="M10:N10"/>
    <mergeCell ref="D12:E12"/>
    <mergeCell ref="A6:B6"/>
    <mergeCell ref="A7:B7"/>
    <mergeCell ref="A8:B8"/>
    <mergeCell ref="B1:G1"/>
    <mergeCell ref="E4:F4"/>
    <mergeCell ref="G4:H4"/>
    <mergeCell ref="I4:J4"/>
    <mergeCell ref="K4:L4"/>
    <mergeCell ref="M4:N4"/>
    <mergeCell ref="K3:L3"/>
    <mergeCell ref="M3:Q3"/>
    <mergeCell ref="O4:P4"/>
    <mergeCell ref="Q4:R4"/>
    <mergeCell ref="O7:Q8"/>
    <mergeCell ref="O10:P10"/>
    <mergeCell ref="Q10:R10"/>
    <mergeCell ref="A22:B22"/>
    <mergeCell ref="I22:L22"/>
    <mergeCell ref="A23:B23"/>
    <mergeCell ref="A17:C17"/>
    <mergeCell ref="A9:B9"/>
    <mergeCell ref="C9:H9"/>
    <mergeCell ref="I9:J9"/>
  </mergeCells>
  <conditionalFormatting sqref="R7">
    <cfRule type="expression" priority="31" dxfId="138" stopIfTrue="1">
      <formula>$R7&gt;$R8</formula>
    </cfRule>
  </conditionalFormatting>
  <conditionalFormatting sqref="R8">
    <cfRule type="expression" priority="32" dxfId="138" stopIfTrue="1">
      <formula>$R8&gt;$R7</formula>
    </cfRule>
  </conditionalFormatting>
  <conditionalFormatting sqref="G7:H8">
    <cfRule type="cellIs" priority="10" dxfId="138" operator="greaterThan" stopIfTrue="1">
      <formula>0</formula>
    </cfRule>
  </conditionalFormatting>
  <conditionalFormatting sqref="F7:F8">
    <cfRule type="cellIs" priority="9" dxfId="138" operator="greaterThan" stopIfTrue="1">
      <formula>0</formula>
    </cfRule>
  </conditionalFormatting>
  <conditionalFormatting sqref="D7:E8">
    <cfRule type="cellIs" priority="8" dxfId="138" operator="greaterThan" stopIfTrue="1">
      <formula>0</formula>
    </cfRule>
  </conditionalFormatting>
  <conditionalFormatting sqref="C7:C8">
    <cfRule type="cellIs" priority="7" dxfId="138" operator="greaterThan" stopIfTrue="1">
      <formula>0</formula>
    </cfRule>
  </conditionalFormatting>
  <conditionalFormatting sqref="J7:K8 M7:N8">
    <cfRule type="cellIs" priority="4" dxfId="138" operator="greaterThan" stopIfTrue="1">
      <formula>0</formula>
    </cfRule>
  </conditionalFormatting>
  <conditionalFormatting sqref="I7:I8 L7:L8">
    <cfRule type="cellIs" priority="3" dxfId="138" operator="greaterThan" stopIfTrue="1">
      <formula>0</formula>
    </cfRule>
  </conditionalFormatting>
  <conditionalFormatting sqref="A7:B7">
    <cfRule type="expression" priority="12" dxfId="138" stopIfTrue="1">
      <formula>$R7&gt;$R8</formula>
    </cfRule>
  </conditionalFormatting>
  <conditionalFormatting sqref="A8:B8">
    <cfRule type="expression" priority="11" dxfId="138" stopIfTrue="1">
      <formula>$R7&lt;$R8</formula>
    </cfRule>
  </conditionalFormatting>
  <conditionalFormatting sqref="A10:B10">
    <cfRule type="expression" priority="82" dxfId="138" stopIfTrue="1">
      <formula>$R7&gt;$R8</formula>
    </cfRule>
  </conditionalFormatting>
  <conditionalFormatting sqref="A12:B12">
    <cfRule type="expression" priority="83" dxfId="138" stopIfTrue="1">
      <formula>'10.23（決勝）'!#REF!&gt;$R9</formula>
    </cfRule>
  </conditionalFormatting>
  <conditionalFormatting sqref="A11:B11">
    <cfRule type="expression" priority="84" dxfId="138" stopIfTrue="1">
      <formula>$R8&gt;'10.23（決勝）'!#REF!</formula>
    </cfRule>
  </conditionalFormatting>
  <conditionalFormatting sqref="A13:B13">
    <cfRule type="expression" priority="85" dxfId="138" stopIfTrue="1">
      <formula>$R7&lt;$R8</formula>
    </cfRule>
  </conditionalFormatting>
  <conditionalFormatting sqref="A15:B15">
    <cfRule type="expression" priority="86" dxfId="138" stopIfTrue="1">
      <formula>'10.23（決勝）'!#REF!&lt;$R9</formula>
    </cfRule>
  </conditionalFormatting>
  <conditionalFormatting sqref="A14:B14">
    <cfRule type="expression" priority="87" dxfId="138" stopIfTrue="1">
      <formula>$R8&lt;'10.23（決勝）'!#REF!</formula>
    </cfRule>
  </conditionalFormatting>
  <dataValidations count="4">
    <dataValidation type="list" allowBlank="1" showInputMessage="1" showErrorMessage="1" sqref="C4">
      <formula1>"回戦,戦,勝戦"</formula1>
    </dataValidation>
    <dataValidation allowBlank="1" showInputMessage="1" showErrorMessage="1" imeMode="halfAlpha" sqref="I4:J4 M4:N4 C7:N8 I1 M1 O1"/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allowBlank="1" showErrorMessage="1" sqref="O7">
      <formula1>0</formula1>
      <formula2>0</formula2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2017-10-18T07:30:46Z</cp:lastPrinted>
  <dcterms:created xsi:type="dcterms:W3CDTF">2005-04-06T01:59:26Z</dcterms:created>
  <dcterms:modified xsi:type="dcterms:W3CDTF">2020-10-27T03:55:07Z</dcterms:modified>
  <cp:category/>
  <cp:version/>
  <cp:contentType/>
  <cp:contentStatus/>
</cp:coreProperties>
</file>