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5" sheetId="1" r:id="rId1"/>
    <sheet name="9.16" sheetId="2" r:id="rId2"/>
    <sheet name="9.17" sheetId="3" r:id="rId3"/>
    <sheet name="9.22" sheetId="4" r:id="rId4"/>
    <sheet name="9.23" sheetId="5" r:id="rId5"/>
    <sheet name="9.24" sheetId="6" r:id="rId6"/>
    <sheet name="10.06" sheetId="7" r:id="rId7"/>
  </sheets>
  <definedNames>
    <definedName name="_xlnm.Print_Area" localSheetId="6">'10.06'!$A$1:$R$29</definedName>
    <definedName name="_xlnm.Print_Area" localSheetId="0">'9.15'!$A$1:$R$29</definedName>
    <definedName name="_xlnm.Print_Area" localSheetId="1">'9.16'!$A$1:$R$29</definedName>
    <definedName name="_xlnm.Print_Area" localSheetId="2">'9.17'!$A$1:$R$29</definedName>
    <definedName name="_xlnm.Print_Area" localSheetId="3">'9.22'!$A$1:$R$29</definedName>
    <definedName name="_xlnm.Print_Area" localSheetId="4">'9.23'!$A$1:$R$29</definedName>
    <definedName name="_xlnm.Print_Area" localSheetId="5">'9.24'!$A$1:$R$29</definedName>
  </definedNames>
  <calcPr fullCalcOnLoad="1"/>
</workbook>
</file>

<file path=xl/sharedStrings.xml><?xml version="1.0" encoding="utf-8"?>
<sst xmlns="http://schemas.openxmlformats.org/spreadsheetml/2006/main" count="660" uniqueCount="167">
  <si>
    <t>月</t>
  </si>
  <si>
    <t>回戦</t>
  </si>
  <si>
    <t>第１試合</t>
  </si>
  <si>
    <t>年度 秋季兵庫県高校野球大会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</si>
  <si>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</si>
  <si>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</si>
  <si>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</si>
  <si>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</si>
  <si>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</si>
  <si>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</si>
  <si>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</si>
  <si>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｝</t>
  </si>
  <si>
    <t>　開 始</t>
  </si>
  <si>
    <t xml:space="preserve"> 終 了</t>
  </si>
  <si>
    <t>所 要</t>
  </si>
  <si>
    <t>第２試合</t>
  </si>
  <si>
    <t>X</t>
  </si>
  <si>
    <t>藤原</t>
  </si>
  <si>
    <t>日</t>
  </si>
  <si>
    <t>学校名</t>
  </si>
  <si>
    <t>合計</t>
  </si>
  <si>
    <t>吉田</t>
  </si>
  <si>
    <t>投　手</t>
  </si>
  <si>
    <t>捕手</t>
  </si>
  <si>
    <t>本塁打</t>
  </si>
  <si>
    <t>３塁打</t>
  </si>
  <si>
    <t xml:space="preserve">    ２塁打  </t>
  </si>
  <si>
    <t>先発</t>
  </si>
  <si>
    <t>北村</t>
  </si>
  <si>
    <t>林</t>
  </si>
  <si>
    <t>準々決</t>
  </si>
  <si>
    <t>勝戦</t>
  </si>
  <si>
    <t>山下</t>
  </si>
  <si>
    <t>中田</t>
  </si>
  <si>
    <t>東洋大姫路</t>
  </si>
  <si>
    <t>大野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</si>
  <si>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</si>
  <si>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</si>
  <si>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</si>
  <si>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</si>
  <si>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</si>
  <si>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</si>
  <si>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</si>
  <si>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</si>
  <si>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</si>
  <si>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ウインク球場  (市営姫路球場）</t>
  </si>
  <si>
    <t>十</t>
  </si>
  <si>
    <t>十一</t>
  </si>
  <si>
    <t>十二</t>
  </si>
  <si>
    <t>十三</t>
  </si>
  <si>
    <t>十四</t>
  </si>
  <si>
    <t>十五</t>
  </si>
  <si>
    <t>武庫荘総合</t>
  </si>
  <si>
    <t>鈴木</t>
  </si>
  <si>
    <t>酒井</t>
  </si>
  <si>
    <t>浅成</t>
  </si>
  <si>
    <t>岸本</t>
  </si>
  <si>
    <t>藤川</t>
  </si>
  <si>
    <t>姫路南</t>
  </si>
  <si>
    <t>中村</t>
  </si>
  <si>
    <t>田中</t>
  </si>
  <si>
    <t>小林</t>
  </si>
  <si>
    <t>学校名</t>
  </si>
  <si>
    <t>十</t>
  </si>
  <si>
    <t>十一</t>
  </si>
  <si>
    <t>十二</t>
  </si>
  <si>
    <t>十三</t>
  </si>
  <si>
    <t>十四</t>
  </si>
  <si>
    <t>十五</t>
  </si>
  <si>
    <t>合計</t>
  </si>
  <si>
    <t>(7回コールド)</t>
  </si>
  <si>
    <r>
      <t xml:space="preserve">平成 </t>
    </r>
    <r>
      <rPr>
        <b/>
        <sz val="12"/>
        <rFont val="Arial"/>
        <family val="2"/>
      </rPr>
      <t>3 0</t>
    </r>
  </si>
  <si>
    <t>小野工業</t>
  </si>
  <si>
    <t>照峰</t>
  </si>
  <si>
    <t>渡邉</t>
  </si>
  <si>
    <t>長久</t>
  </si>
  <si>
    <t>渡邉２</t>
  </si>
  <si>
    <t>吉川</t>
  </si>
  <si>
    <t>守村</t>
  </si>
  <si>
    <t>福崎</t>
  </si>
  <si>
    <t>福田</t>
  </si>
  <si>
    <t>高内</t>
  </si>
  <si>
    <t>谷岡</t>
  </si>
  <si>
    <t>住本</t>
  </si>
  <si>
    <t>谷添</t>
  </si>
  <si>
    <t>三浦</t>
  </si>
  <si>
    <t>余根田</t>
  </si>
  <si>
    <t>宇野</t>
  </si>
  <si>
    <t>木南</t>
  </si>
  <si>
    <t>西宮東</t>
  </si>
  <si>
    <t>加古川西</t>
  </si>
  <si>
    <t>茶谷</t>
  </si>
  <si>
    <t>草地</t>
  </si>
  <si>
    <t>坪田</t>
  </si>
  <si>
    <t>相生</t>
  </si>
  <si>
    <t>六甲アイランド</t>
  </si>
  <si>
    <t>Ｘ</t>
  </si>
  <si>
    <t>國本</t>
  </si>
  <si>
    <t>池上</t>
  </si>
  <si>
    <t>木下</t>
  </si>
  <si>
    <t>金藏</t>
  </si>
  <si>
    <t>水</t>
  </si>
  <si>
    <t>津名</t>
  </si>
  <si>
    <t>社</t>
  </si>
  <si>
    <t>北條</t>
  </si>
  <si>
    <t>藤本</t>
  </si>
  <si>
    <t>坂部</t>
  </si>
  <si>
    <t>須磨翔風</t>
  </si>
  <si>
    <t>滝川</t>
  </si>
  <si>
    <t>堂本</t>
  </si>
  <si>
    <t>榎本</t>
  </si>
  <si>
    <t>垣田</t>
  </si>
  <si>
    <t>林田</t>
  </si>
  <si>
    <t>滝川第二</t>
  </si>
  <si>
    <t>里</t>
  </si>
  <si>
    <t>森田</t>
  </si>
  <si>
    <t>和氣</t>
  </si>
  <si>
    <t>生田</t>
  </si>
  <si>
    <t>田邉</t>
  </si>
  <si>
    <t>姫路工業</t>
  </si>
  <si>
    <t>神戸国際大附属</t>
  </si>
  <si>
    <t>井口</t>
  </si>
  <si>
    <t>水谷</t>
  </si>
  <si>
    <t>山根</t>
  </si>
  <si>
    <t>鍵</t>
  </si>
  <si>
    <t>森川</t>
  </si>
  <si>
    <t>西尾</t>
  </si>
  <si>
    <t>松本</t>
  </si>
  <si>
    <t>松尾</t>
  </si>
  <si>
    <t>柴野</t>
  </si>
  <si>
    <t>小松</t>
  </si>
  <si>
    <t>関西学院</t>
  </si>
  <si>
    <t>藤本3</t>
  </si>
  <si>
    <t>野路</t>
  </si>
  <si>
    <t>谷池隆</t>
  </si>
  <si>
    <t>柏木</t>
  </si>
  <si>
    <t>小井手</t>
  </si>
  <si>
    <t>内海</t>
  </si>
  <si>
    <t>平山</t>
  </si>
  <si>
    <t>東播磨</t>
  </si>
  <si>
    <t>菅</t>
  </si>
  <si>
    <t>石原</t>
  </si>
  <si>
    <t>瀬﨑</t>
  </si>
  <si>
    <t>高砂</t>
  </si>
  <si>
    <t>育英</t>
  </si>
  <si>
    <t>畑</t>
  </si>
  <si>
    <t>濱野</t>
  </si>
  <si>
    <t>近藤史</t>
  </si>
  <si>
    <t>石澤</t>
  </si>
  <si>
    <t>北山蒼</t>
  </si>
  <si>
    <t>赤沼</t>
  </si>
  <si>
    <t>野本</t>
  </si>
  <si>
    <t>笠松</t>
  </si>
  <si>
    <t>柴田</t>
  </si>
  <si>
    <t>隠地</t>
  </si>
  <si>
    <t>松浦</t>
  </si>
  <si>
    <t>市立尼崎</t>
  </si>
  <si>
    <t>辻田</t>
  </si>
  <si>
    <t>中井</t>
  </si>
  <si>
    <t>木森</t>
  </si>
  <si>
    <t>白石</t>
  </si>
  <si>
    <t>福  崎</t>
  </si>
  <si>
    <t>三  木</t>
  </si>
  <si>
    <t>(5回コールド)</t>
  </si>
  <si>
    <t xml:space="preserve"> 9回裏1死ｻﾖﾅﾗ</t>
  </si>
  <si>
    <t xml:space="preserve">  　　※12回終了時に同点の場合、13回からタイブレーク</t>
  </si>
  <si>
    <t>(延長11回)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</si>
</sst>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6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left" vertical="center" shrinkToFit="1"/>
      <protection locked="0"/>
    </xf>
    <xf numFmtId="0" fontId="0" fillId="24" borderId="0" xfId="0" applyFill="1" applyBorder="1" applyAlignment="1">
      <alignment vertical="center"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>
      <alignment vertical="center"/>
    </xf>
    <xf numFmtId="0" fontId="0" fillId="4" borderId="14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181" fontId="23" fillId="24" borderId="17" xfId="0" applyNumberFormat="1" applyFont="1" applyFill="1" applyBorder="1" applyAlignment="1" applyProtection="1">
      <alignment horizontal="center" vertical="center"/>
      <protection locked="0"/>
    </xf>
    <xf numFmtId="181" fontId="23" fillId="24" borderId="18" xfId="0" applyNumberFormat="1" applyFont="1" applyFill="1" applyBorder="1" applyAlignment="1" applyProtection="1">
      <alignment horizontal="center" vertical="center"/>
      <protection locked="0"/>
    </xf>
    <xf numFmtId="181" fontId="23" fillId="24" borderId="11" xfId="0" applyNumberFormat="1" applyFont="1" applyFill="1" applyBorder="1" applyAlignment="1" applyProtection="1">
      <alignment horizontal="center" vertical="center"/>
      <protection locked="0"/>
    </xf>
    <xf numFmtId="181" fontId="25" fillId="2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 applyProtection="1">
      <alignment horizontal="left" vertical="center" shrinkToFit="1"/>
      <protection locked="0"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26" xfId="0" applyNumberFormat="1" applyFill="1" applyBorder="1" applyAlignment="1" applyProtection="1">
      <alignment horizontal="center" vertical="center"/>
      <protection locked="0"/>
    </xf>
    <xf numFmtId="0" fontId="5" fillId="24" borderId="27" xfId="0" applyFont="1" applyFill="1" applyBorder="1" applyAlignment="1" applyProtection="1">
      <alignment horizontal="right" vertical="center" shrinkToFit="1"/>
      <protection locked="0"/>
    </xf>
    <xf numFmtId="0" fontId="0" fillId="24" borderId="28" xfId="0" applyFont="1" applyFill="1" applyBorder="1" applyAlignment="1" applyProtection="1">
      <alignment horizontal="right" vertical="center"/>
      <protection/>
    </xf>
    <xf numFmtId="181" fontId="4" fillId="24" borderId="28" xfId="0" applyNumberFormat="1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left" vertical="center"/>
      <protection/>
    </xf>
    <xf numFmtId="0" fontId="0" fillId="24" borderId="28" xfId="0" applyFill="1" applyBorder="1" applyAlignment="1" applyProtection="1">
      <alignment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5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30" xfId="0" applyFill="1" applyBorder="1" applyAlignment="1" applyProtection="1">
      <alignment horizontal="center" vertical="center"/>
      <protection/>
    </xf>
    <xf numFmtId="181" fontId="0" fillId="24" borderId="11" xfId="0" applyNumberFormat="1" applyFont="1" applyFill="1" applyBorder="1" applyAlignment="1" applyProtection="1">
      <alignment horizontal="center" vertical="center"/>
      <protection locked="0"/>
    </xf>
    <xf numFmtId="0" fontId="0" fillId="24" borderId="28" xfId="0" applyNumberFormat="1" applyFill="1" applyBorder="1" applyAlignment="1" applyProtection="1">
      <alignment vertical="center" shrinkToFit="1"/>
      <protection/>
    </xf>
    <xf numFmtId="181" fontId="23" fillId="24" borderId="26" xfId="0" applyNumberFormat="1" applyFon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left" vertical="center"/>
      <protection locked="0"/>
    </xf>
    <xf numFmtId="0" fontId="0" fillId="24" borderId="0" xfId="0" applyFill="1" applyAlignment="1">
      <alignment vertical="top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15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ill="1" applyBorder="1" applyAlignment="1" applyProtection="1">
      <alignment horizontal="distributed" vertical="center"/>
      <protection/>
    </xf>
    <xf numFmtId="0" fontId="0" fillId="24" borderId="45" xfId="0" applyFill="1" applyBorder="1" applyAlignment="1" applyProtection="1">
      <alignment horizontal="distributed" vertical="center"/>
      <protection/>
    </xf>
    <xf numFmtId="0" fontId="0" fillId="24" borderId="44" xfId="0" applyFill="1" applyBorder="1" applyAlignment="1" applyProtection="1">
      <alignment horizontal="center" vertical="center"/>
      <protection/>
    </xf>
    <xf numFmtId="0" fontId="0" fillId="24" borderId="46" xfId="0" applyFill="1" applyBorder="1" applyAlignment="1" applyProtection="1">
      <alignment horizontal="center" vertical="center"/>
      <protection/>
    </xf>
    <xf numFmtId="0" fontId="0" fillId="24" borderId="19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45" xfId="0" applyFill="1" applyBorder="1" applyAlignment="1" applyProtection="1">
      <alignment horizontal="center" vertical="center"/>
      <protection/>
    </xf>
    <xf numFmtId="0" fontId="0" fillId="24" borderId="44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4" fillId="24" borderId="44" xfId="0" applyFont="1" applyFill="1" applyBorder="1" applyAlignment="1" applyProtection="1">
      <alignment horizontal="center" vertical="center" shrinkToFit="1"/>
      <protection locked="0"/>
    </xf>
    <xf numFmtId="0" fontId="4" fillId="24" borderId="45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44" xfId="0" applyFill="1" applyBorder="1" applyAlignment="1" applyProtection="1">
      <alignment horizontal="distributed" vertical="center"/>
      <protection/>
    </xf>
    <xf numFmtId="0" fontId="0" fillId="24" borderId="45" xfId="0" applyFill="1" applyBorder="1" applyAlignment="1" applyProtection="1">
      <alignment horizontal="distributed" vertical="center"/>
      <protection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5" fillId="24" borderId="28" xfId="0" applyFont="1" applyFill="1" applyBorder="1" applyAlignment="1" applyProtection="1">
      <alignment horizontal="left" vertical="center" shrinkToFit="1"/>
      <protection locked="0"/>
    </xf>
    <xf numFmtId="181" fontId="0" fillId="25" borderId="40" xfId="0" applyNumberFormat="1" applyFill="1" applyBorder="1" applyAlignment="1" applyProtection="1">
      <alignment horizontal="center" vertical="center"/>
      <protection locked="0"/>
    </xf>
    <xf numFmtId="181" fontId="0" fillId="25" borderId="15" xfId="0" applyNumberFormat="1" applyFill="1" applyBorder="1" applyAlignment="1" applyProtection="1">
      <alignment horizontal="center" vertical="center"/>
      <protection locked="0"/>
    </xf>
    <xf numFmtId="181" fontId="0" fillId="25" borderId="43" xfId="0" applyNumberFormat="1" applyFill="1" applyBorder="1" applyAlignment="1" applyProtection="1">
      <alignment horizontal="center" vertical="center"/>
      <protection locked="0"/>
    </xf>
    <xf numFmtId="181" fontId="0" fillId="25" borderId="34" xfId="0" applyNumberFormat="1" applyFill="1" applyBorder="1" applyAlignment="1" applyProtection="1">
      <alignment horizontal="center" vertical="center"/>
      <protection locked="0"/>
    </xf>
    <xf numFmtId="181" fontId="0" fillId="25" borderId="42" xfId="0" applyNumberFormat="1" applyFill="1" applyBorder="1" applyAlignment="1" applyProtection="1">
      <alignment horizontal="center" vertical="center"/>
      <protection locked="0"/>
    </xf>
    <xf numFmtId="181" fontId="0" fillId="25" borderId="33" xfId="0" applyNumberFormat="1" applyFill="1" applyBorder="1" applyAlignment="1" applyProtection="1">
      <alignment horizontal="center" vertical="center"/>
      <protection locked="0"/>
    </xf>
    <xf numFmtId="181" fontId="0" fillId="25" borderId="41" xfId="0" applyNumberFormat="1" applyFill="1" applyBorder="1" applyAlignment="1" applyProtection="1">
      <alignment horizontal="center" vertical="center"/>
      <protection locked="0"/>
    </xf>
    <xf numFmtId="181" fontId="0" fillId="25" borderId="0" xfId="0" applyNumberFormat="1" applyFill="1" applyBorder="1" applyAlignment="1" applyProtection="1">
      <alignment horizontal="center" vertical="center"/>
      <protection locked="0"/>
    </xf>
    <xf numFmtId="181" fontId="0" fillId="25" borderId="47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3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9" t="s">
        <v>71</v>
      </c>
      <c r="B1" s="97" t="s">
        <v>3</v>
      </c>
      <c r="C1" s="97"/>
      <c r="D1" s="97"/>
      <c r="E1" s="97"/>
      <c r="F1" s="97"/>
      <c r="G1" s="97"/>
      <c r="H1" s="40" t="s">
        <v>4</v>
      </c>
      <c r="I1" s="41">
        <v>1</v>
      </c>
      <c r="J1" s="42" t="s">
        <v>5</v>
      </c>
      <c r="K1" s="43">
        <v>2018</v>
      </c>
      <c r="L1" s="44" t="s">
        <v>6</v>
      </c>
      <c r="M1" s="45">
        <v>9</v>
      </c>
      <c r="N1" s="44" t="s">
        <v>0</v>
      </c>
      <c r="O1" s="45">
        <v>15</v>
      </c>
      <c r="P1" s="40" t="s">
        <v>7</v>
      </c>
      <c r="Q1" s="46" t="s">
        <v>8</v>
      </c>
      <c r="R1" s="47" t="s">
        <v>9</v>
      </c>
    </row>
    <row r="2" ht="5.25" customHeight="1"/>
    <row r="3" spans="1:18" ht="18.75" customHeight="1">
      <c r="A3" s="55" t="s">
        <v>165</v>
      </c>
      <c r="K3" s="21" t="s">
        <v>10</v>
      </c>
      <c r="L3" s="96" t="s">
        <v>45</v>
      </c>
      <c r="M3" s="96"/>
      <c r="N3" s="96"/>
      <c r="O3" s="96"/>
      <c r="P3" s="96"/>
      <c r="Q3" s="96"/>
      <c r="R3" s="19" t="s">
        <v>11</v>
      </c>
    </row>
    <row r="4" spans="1:20" s="34" customFormat="1" ht="18.75" customHeight="1">
      <c r="A4" s="32"/>
      <c r="B4" s="33">
        <v>1</v>
      </c>
      <c r="C4" s="8" t="s">
        <v>1</v>
      </c>
      <c r="D4" s="1"/>
      <c r="E4" s="89" t="s">
        <v>2</v>
      </c>
      <c r="F4" s="89"/>
      <c r="G4" s="93" t="s">
        <v>12</v>
      </c>
      <c r="H4" s="93"/>
      <c r="I4" s="94">
        <v>0.4173611111111111</v>
      </c>
      <c r="J4" s="94"/>
      <c r="K4" s="90" t="s">
        <v>13</v>
      </c>
      <c r="L4" s="90"/>
      <c r="M4" s="94">
        <v>0.51875</v>
      </c>
      <c r="N4" s="94"/>
      <c r="O4" s="90" t="s">
        <v>14</v>
      </c>
      <c r="P4" s="90"/>
      <c r="Q4" s="95">
        <f>SUM(M4-I4)</f>
        <v>0.10138888888888892</v>
      </c>
      <c r="R4" s="95"/>
      <c r="T4" s="35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91" t="s">
        <v>62</v>
      </c>
      <c r="B6" s="92"/>
      <c r="C6" s="12" t="s">
        <v>36</v>
      </c>
      <c r="D6" s="13" t="s">
        <v>37</v>
      </c>
      <c r="E6" s="14" t="s">
        <v>38</v>
      </c>
      <c r="F6" s="12" t="s">
        <v>39</v>
      </c>
      <c r="G6" s="13" t="s">
        <v>40</v>
      </c>
      <c r="H6" s="14" t="s">
        <v>41</v>
      </c>
      <c r="I6" s="12" t="s">
        <v>42</v>
      </c>
      <c r="J6" s="13" t="s">
        <v>43</v>
      </c>
      <c r="K6" s="14" t="s">
        <v>44</v>
      </c>
      <c r="L6" s="12" t="s">
        <v>63</v>
      </c>
      <c r="M6" s="13" t="s">
        <v>64</v>
      </c>
      <c r="N6" s="6" t="s">
        <v>65</v>
      </c>
      <c r="O6" s="10" t="s">
        <v>66</v>
      </c>
      <c r="P6" s="5" t="s">
        <v>67</v>
      </c>
      <c r="Q6" s="6" t="s">
        <v>68</v>
      </c>
      <c r="R6" s="7" t="s">
        <v>69</v>
      </c>
    </row>
    <row r="7" spans="1:18" ht="27.75" customHeight="1">
      <c r="A7" s="87" t="s">
        <v>52</v>
      </c>
      <c r="B7" s="88"/>
      <c r="C7" s="15">
        <v>0</v>
      </c>
      <c r="D7" s="16">
        <v>0</v>
      </c>
      <c r="E7" s="17">
        <v>0</v>
      </c>
      <c r="F7" s="15">
        <v>0</v>
      </c>
      <c r="G7" s="16">
        <v>0</v>
      </c>
      <c r="H7" s="17">
        <v>0</v>
      </c>
      <c r="I7" s="15">
        <v>0</v>
      </c>
      <c r="J7" s="16">
        <v>0</v>
      </c>
      <c r="K7" s="17">
        <v>0</v>
      </c>
      <c r="L7" s="15">
        <v>0</v>
      </c>
      <c r="M7" s="16">
        <v>2</v>
      </c>
      <c r="N7" s="17"/>
      <c r="O7" s="98" t="s">
        <v>166</v>
      </c>
      <c r="P7" s="99"/>
      <c r="Q7" s="100"/>
      <c r="R7" s="18">
        <f>SUM(C7:Q7)</f>
        <v>2</v>
      </c>
    </row>
    <row r="8" spans="1:18" ht="27.75" customHeight="1">
      <c r="A8" s="87" t="s">
        <v>34</v>
      </c>
      <c r="B8" s="88"/>
      <c r="C8" s="15">
        <v>0</v>
      </c>
      <c r="D8" s="16">
        <v>0</v>
      </c>
      <c r="E8" s="17">
        <v>0</v>
      </c>
      <c r="F8" s="15">
        <v>0</v>
      </c>
      <c r="G8" s="16">
        <v>0</v>
      </c>
      <c r="H8" s="17">
        <v>0</v>
      </c>
      <c r="I8" s="15">
        <v>0</v>
      </c>
      <c r="J8" s="16">
        <v>0</v>
      </c>
      <c r="K8" s="17">
        <v>0</v>
      </c>
      <c r="L8" s="15">
        <v>0</v>
      </c>
      <c r="M8" s="16">
        <v>0</v>
      </c>
      <c r="N8" s="17"/>
      <c r="O8" s="101"/>
      <c r="P8" s="102"/>
      <c r="Q8" s="103"/>
      <c r="R8" s="18">
        <f>SUM(C8:Q8)</f>
        <v>0</v>
      </c>
    </row>
    <row r="9" spans="1:18" ht="21" customHeight="1">
      <c r="A9" s="91" t="s">
        <v>62</v>
      </c>
      <c r="B9" s="92"/>
      <c r="C9" s="79" t="s">
        <v>22</v>
      </c>
      <c r="D9" s="80"/>
      <c r="E9" s="80"/>
      <c r="F9" s="80"/>
      <c r="G9" s="80"/>
      <c r="H9" s="81"/>
      <c r="I9" s="82" t="s">
        <v>23</v>
      </c>
      <c r="J9" s="83"/>
      <c r="K9" s="84" t="s">
        <v>24</v>
      </c>
      <c r="L9" s="85"/>
      <c r="M9" s="86" t="s">
        <v>25</v>
      </c>
      <c r="N9" s="85"/>
      <c r="O9" s="82" t="s">
        <v>26</v>
      </c>
      <c r="P9" s="80"/>
      <c r="Q9" s="80"/>
      <c r="R9" s="83"/>
    </row>
    <row r="10" spans="1:18" ht="16.5" customHeight="1">
      <c r="A10" s="70" t="str">
        <f>A7</f>
        <v>武庫荘総合</v>
      </c>
      <c r="B10" s="71"/>
      <c r="C10" s="29" t="s">
        <v>27</v>
      </c>
      <c r="D10" s="74" t="s">
        <v>84</v>
      </c>
      <c r="E10" s="75"/>
      <c r="F10" s="22">
        <v>4</v>
      </c>
      <c r="G10" s="74"/>
      <c r="H10" s="76"/>
      <c r="I10" s="61" t="s">
        <v>21</v>
      </c>
      <c r="J10" s="62"/>
      <c r="K10" s="62"/>
      <c r="L10" s="75"/>
      <c r="M10" s="61"/>
      <c r="N10" s="76"/>
      <c r="O10" s="74"/>
      <c r="P10" s="75"/>
      <c r="Q10" s="61"/>
      <c r="R10" s="62"/>
    </row>
    <row r="11" spans="1:18" ht="16.5" customHeight="1">
      <c r="A11" s="70"/>
      <c r="B11" s="71"/>
      <c r="C11" s="30">
        <v>2</v>
      </c>
      <c r="D11" s="63"/>
      <c r="E11" s="64"/>
      <c r="F11" s="23">
        <v>5</v>
      </c>
      <c r="G11" s="63"/>
      <c r="H11" s="65"/>
      <c r="I11" s="66"/>
      <c r="J11" s="67"/>
      <c r="K11" s="67"/>
      <c r="L11" s="64"/>
      <c r="M11" s="66"/>
      <c r="N11" s="65"/>
      <c r="O11" s="63"/>
      <c r="P11" s="64"/>
      <c r="Q11" s="66"/>
      <c r="R11" s="67"/>
    </row>
    <row r="12" spans="1:18" ht="16.5" customHeight="1">
      <c r="A12" s="72"/>
      <c r="B12" s="73"/>
      <c r="C12" s="31">
        <v>3</v>
      </c>
      <c r="D12" s="58"/>
      <c r="E12" s="59"/>
      <c r="F12" s="24">
        <v>6</v>
      </c>
      <c r="G12" s="58"/>
      <c r="H12" s="60"/>
      <c r="I12" s="56"/>
      <c r="J12" s="57"/>
      <c r="K12" s="57"/>
      <c r="L12" s="59"/>
      <c r="M12" s="56"/>
      <c r="N12" s="60"/>
      <c r="O12" s="58"/>
      <c r="P12" s="59"/>
      <c r="Q12" s="56"/>
      <c r="R12" s="57"/>
    </row>
    <row r="13" spans="1:18" ht="16.5" customHeight="1">
      <c r="A13" s="68" t="str">
        <f>A8</f>
        <v>東洋大姫路</v>
      </c>
      <c r="B13" s="69"/>
      <c r="C13" s="29" t="s">
        <v>27</v>
      </c>
      <c r="D13" s="74" t="s">
        <v>85</v>
      </c>
      <c r="E13" s="75"/>
      <c r="F13" s="22">
        <v>4</v>
      </c>
      <c r="G13" s="74"/>
      <c r="H13" s="76"/>
      <c r="I13" s="61" t="s">
        <v>86</v>
      </c>
      <c r="J13" s="62"/>
      <c r="K13" s="62"/>
      <c r="L13" s="75"/>
      <c r="M13" s="61"/>
      <c r="N13" s="76"/>
      <c r="O13" s="74" t="s">
        <v>87</v>
      </c>
      <c r="P13" s="75"/>
      <c r="Q13" s="61"/>
      <c r="R13" s="62"/>
    </row>
    <row r="14" spans="1:18" ht="16.5" customHeight="1">
      <c r="A14" s="70"/>
      <c r="B14" s="71"/>
      <c r="C14" s="30">
        <v>2</v>
      </c>
      <c r="D14" s="63" t="s">
        <v>61</v>
      </c>
      <c r="E14" s="64"/>
      <c r="F14" s="23">
        <v>5</v>
      </c>
      <c r="G14" s="63"/>
      <c r="H14" s="65"/>
      <c r="I14" s="66"/>
      <c r="J14" s="67"/>
      <c r="K14" s="67"/>
      <c r="L14" s="64"/>
      <c r="M14" s="66"/>
      <c r="N14" s="65"/>
      <c r="O14" s="63" t="s">
        <v>88</v>
      </c>
      <c r="P14" s="64"/>
      <c r="Q14" s="66"/>
      <c r="R14" s="67"/>
    </row>
    <row r="15" spans="1:18" ht="16.5" customHeight="1">
      <c r="A15" s="72"/>
      <c r="B15" s="73"/>
      <c r="C15" s="31">
        <v>3</v>
      </c>
      <c r="D15" s="58"/>
      <c r="E15" s="59"/>
      <c r="F15" s="24">
        <v>6</v>
      </c>
      <c r="G15" s="58"/>
      <c r="H15" s="60"/>
      <c r="I15" s="56"/>
      <c r="J15" s="57"/>
      <c r="K15" s="57"/>
      <c r="L15" s="59"/>
      <c r="M15" s="56"/>
      <c r="N15" s="60"/>
      <c r="O15" s="58"/>
      <c r="P15" s="59"/>
      <c r="Q15" s="56"/>
      <c r="R15" s="57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20" s="34" customFormat="1" ht="18.75" customHeight="1">
      <c r="A17" s="32"/>
      <c r="B17" s="33">
        <v>1</v>
      </c>
      <c r="C17" s="8" t="s">
        <v>1</v>
      </c>
      <c r="D17" s="1"/>
      <c r="E17" s="89" t="s">
        <v>15</v>
      </c>
      <c r="F17" s="89"/>
      <c r="G17" s="93" t="s">
        <v>12</v>
      </c>
      <c r="H17" s="93"/>
      <c r="I17" s="94">
        <v>0.5513888888888889</v>
      </c>
      <c r="J17" s="94"/>
      <c r="K17" s="90" t="s">
        <v>13</v>
      </c>
      <c r="L17" s="90"/>
      <c r="M17" s="94">
        <v>0.6215277777777778</v>
      </c>
      <c r="N17" s="94"/>
      <c r="O17" s="90" t="s">
        <v>14</v>
      </c>
      <c r="P17" s="90"/>
      <c r="Q17" s="95">
        <f>SUM(M17-I17)</f>
        <v>0.07013888888888886</v>
      </c>
      <c r="R17" s="95"/>
      <c r="T17" s="35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91" t="s">
        <v>62</v>
      </c>
      <c r="B19" s="92"/>
      <c r="C19" s="12" t="s">
        <v>36</v>
      </c>
      <c r="D19" s="13" t="s">
        <v>37</v>
      </c>
      <c r="E19" s="14" t="s">
        <v>38</v>
      </c>
      <c r="F19" s="12" t="s">
        <v>39</v>
      </c>
      <c r="G19" s="13" t="s">
        <v>40</v>
      </c>
      <c r="H19" s="14" t="s">
        <v>41</v>
      </c>
      <c r="I19" s="12" t="s">
        <v>42</v>
      </c>
      <c r="J19" s="13" t="s">
        <v>43</v>
      </c>
      <c r="K19" s="14" t="s">
        <v>44</v>
      </c>
      <c r="L19" s="10" t="s">
        <v>63</v>
      </c>
      <c r="M19" s="5" t="s">
        <v>64</v>
      </c>
      <c r="N19" s="6" t="s">
        <v>65</v>
      </c>
      <c r="O19" s="10" t="s">
        <v>66</v>
      </c>
      <c r="P19" s="5" t="s">
        <v>67</v>
      </c>
      <c r="Q19" s="6" t="s">
        <v>68</v>
      </c>
      <c r="R19" s="7" t="s">
        <v>69</v>
      </c>
    </row>
    <row r="20" spans="1:18" ht="27.75" customHeight="1">
      <c r="A20" s="87" t="s">
        <v>89</v>
      </c>
      <c r="B20" s="88"/>
      <c r="C20" s="15">
        <v>0</v>
      </c>
      <c r="D20" s="16">
        <v>1</v>
      </c>
      <c r="E20" s="17">
        <v>0</v>
      </c>
      <c r="F20" s="15">
        <v>0</v>
      </c>
      <c r="G20" s="16">
        <v>0</v>
      </c>
      <c r="H20" s="17">
        <v>0</v>
      </c>
      <c r="I20" s="15">
        <v>0</v>
      </c>
      <c r="J20" s="16">
        <v>0</v>
      </c>
      <c r="K20" s="17">
        <v>0</v>
      </c>
      <c r="L20" s="15"/>
      <c r="M20" s="16"/>
      <c r="N20" s="17"/>
      <c r="O20" s="15"/>
      <c r="P20" s="16"/>
      <c r="Q20" s="17"/>
      <c r="R20" s="18">
        <f>SUM(C20:Q20)</f>
        <v>1</v>
      </c>
    </row>
    <row r="21" spans="1:18" ht="27.75" customHeight="1">
      <c r="A21" s="87" t="s">
        <v>90</v>
      </c>
      <c r="B21" s="88"/>
      <c r="C21" s="15">
        <v>0</v>
      </c>
      <c r="D21" s="16">
        <v>0</v>
      </c>
      <c r="E21" s="17">
        <v>0</v>
      </c>
      <c r="F21" s="15">
        <v>0</v>
      </c>
      <c r="G21" s="16">
        <v>0</v>
      </c>
      <c r="H21" s="17">
        <v>0</v>
      </c>
      <c r="I21" s="15">
        <v>0</v>
      </c>
      <c r="J21" s="16">
        <v>0</v>
      </c>
      <c r="K21" s="17">
        <v>0</v>
      </c>
      <c r="L21" s="15"/>
      <c r="M21" s="16"/>
      <c r="N21" s="17"/>
      <c r="O21" s="15"/>
      <c r="P21" s="16"/>
      <c r="Q21" s="17"/>
      <c r="R21" s="18">
        <f>SUM(C21:Q21)</f>
        <v>0</v>
      </c>
    </row>
    <row r="22" spans="1:18" ht="21" customHeight="1">
      <c r="A22" s="91" t="s">
        <v>62</v>
      </c>
      <c r="B22" s="92"/>
      <c r="C22" s="79" t="s">
        <v>22</v>
      </c>
      <c r="D22" s="80"/>
      <c r="E22" s="80"/>
      <c r="F22" s="80"/>
      <c r="G22" s="80"/>
      <c r="H22" s="81"/>
      <c r="I22" s="82" t="s">
        <v>23</v>
      </c>
      <c r="J22" s="83"/>
      <c r="K22" s="84" t="s">
        <v>24</v>
      </c>
      <c r="L22" s="85"/>
      <c r="M22" s="86" t="s">
        <v>25</v>
      </c>
      <c r="N22" s="85"/>
      <c r="O22" s="82" t="s">
        <v>26</v>
      </c>
      <c r="P22" s="80"/>
      <c r="Q22" s="80"/>
      <c r="R22" s="83"/>
    </row>
    <row r="23" spans="1:18" ht="16.5" customHeight="1">
      <c r="A23" s="70" t="str">
        <f>A20</f>
        <v>西宮東</v>
      </c>
      <c r="B23" s="71"/>
      <c r="C23" s="29" t="s">
        <v>27</v>
      </c>
      <c r="D23" s="74" t="s">
        <v>91</v>
      </c>
      <c r="E23" s="75"/>
      <c r="F23" s="22">
        <v>4</v>
      </c>
      <c r="G23" s="74"/>
      <c r="H23" s="76"/>
      <c r="I23" s="61" t="s">
        <v>92</v>
      </c>
      <c r="J23" s="62"/>
      <c r="K23" s="62"/>
      <c r="L23" s="75"/>
      <c r="M23" s="61"/>
      <c r="N23" s="76"/>
      <c r="O23" s="74"/>
      <c r="P23" s="75"/>
      <c r="Q23" s="61"/>
      <c r="R23" s="62"/>
    </row>
    <row r="24" spans="1:18" ht="16.5" customHeight="1">
      <c r="A24" s="70"/>
      <c r="B24" s="71"/>
      <c r="C24" s="30">
        <v>2</v>
      </c>
      <c r="D24" s="63"/>
      <c r="E24" s="64"/>
      <c r="F24" s="23">
        <v>5</v>
      </c>
      <c r="G24" s="63"/>
      <c r="H24" s="65"/>
      <c r="I24" s="66"/>
      <c r="J24" s="67"/>
      <c r="K24" s="67"/>
      <c r="L24" s="64"/>
      <c r="M24" s="66"/>
      <c r="N24" s="65"/>
      <c r="O24" s="63"/>
      <c r="P24" s="64"/>
      <c r="Q24" s="66"/>
      <c r="R24" s="67"/>
    </row>
    <row r="25" spans="1:18" ht="16.5" customHeight="1">
      <c r="A25" s="72"/>
      <c r="B25" s="73"/>
      <c r="C25" s="31">
        <v>3</v>
      </c>
      <c r="D25" s="58"/>
      <c r="E25" s="59"/>
      <c r="F25" s="24">
        <v>6</v>
      </c>
      <c r="G25" s="58"/>
      <c r="H25" s="60"/>
      <c r="I25" s="56"/>
      <c r="J25" s="57"/>
      <c r="K25" s="57"/>
      <c r="L25" s="59"/>
      <c r="M25" s="56"/>
      <c r="N25" s="60"/>
      <c r="O25" s="58"/>
      <c r="P25" s="59"/>
      <c r="Q25" s="56"/>
      <c r="R25" s="57"/>
    </row>
    <row r="26" spans="1:18" ht="16.5" customHeight="1">
      <c r="A26" s="68" t="str">
        <f>A21</f>
        <v>加古川西</v>
      </c>
      <c r="B26" s="69"/>
      <c r="C26" s="29" t="s">
        <v>27</v>
      </c>
      <c r="D26" s="74" t="s">
        <v>17</v>
      </c>
      <c r="E26" s="75"/>
      <c r="F26" s="22">
        <v>4</v>
      </c>
      <c r="G26" s="74"/>
      <c r="H26" s="76"/>
      <c r="I26" s="61" t="s">
        <v>93</v>
      </c>
      <c r="J26" s="62"/>
      <c r="K26" s="62"/>
      <c r="L26" s="75"/>
      <c r="M26" s="61"/>
      <c r="N26" s="76"/>
      <c r="O26" s="74" t="s">
        <v>17</v>
      </c>
      <c r="P26" s="75"/>
      <c r="Q26" s="61"/>
      <c r="R26" s="62"/>
    </row>
    <row r="27" spans="1:18" ht="16.5" customHeight="1">
      <c r="A27" s="70"/>
      <c r="B27" s="71"/>
      <c r="C27" s="30">
        <v>2</v>
      </c>
      <c r="D27" s="63"/>
      <c r="E27" s="64"/>
      <c r="F27" s="23">
        <v>5</v>
      </c>
      <c r="G27" s="63"/>
      <c r="H27" s="65"/>
      <c r="I27" s="66"/>
      <c r="J27" s="67"/>
      <c r="K27" s="67"/>
      <c r="L27" s="64"/>
      <c r="M27" s="66"/>
      <c r="N27" s="65"/>
      <c r="O27" s="63"/>
      <c r="P27" s="64"/>
      <c r="Q27" s="66"/>
      <c r="R27" s="67"/>
    </row>
    <row r="28" spans="1:18" ht="16.5" customHeight="1">
      <c r="A28" s="72"/>
      <c r="B28" s="73"/>
      <c r="C28" s="31">
        <v>3</v>
      </c>
      <c r="D28" s="58"/>
      <c r="E28" s="59"/>
      <c r="F28" s="24">
        <v>6</v>
      </c>
      <c r="G28" s="58"/>
      <c r="H28" s="60"/>
      <c r="I28" s="56"/>
      <c r="J28" s="57"/>
      <c r="K28" s="57"/>
      <c r="L28" s="59"/>
      <c r="M28" s="56"/>
      <c r="N28" s="60"/>
      <c r="O28" s="58"/>
      <c r="P28" s="59"/>
      <c r="Q28" s="56"/>
      <c r="R28" s="57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  <row r="32" ht="13.5">
      <c r="I32" s="2"/>
    </row>
  </sheetData>
  <sheetProtection/>
  <mergeCells count="123">
    <mergeCell ref="L3:Q3"/>
    <mergeCell ref="B1:G1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O7:Q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7:B7">
    <cfRule type="expression" priority="9" dxfId="135" stopIfTrue="1">
      <formula>$R7&gt;$R8</formula>
    </cfRule>
  </conditionalFormatting>
  <conditionalFormatting sqref="A8:B8">
    <cfRule type="expression" priority="10" dxfId="135" stopIfTrue="1">
      <formula>$R7&lt;$R8</formula>
    </cfRule>
  </conditionalFormatting>
  <conditionalFormatting sqref="R7">
    <cfRule type="expression" priority="13" dxfId="135" stopIfTrue="1">
      <formula>$R7&gt;$R8</formula>
    </cfRule>
  </conditionalFormatting>
  <conditionalFormatting sqref="R8">
    <cfRule type="expression" priority="14" dxfId="135" stopIfTrue="1">
      <formula>$R8&gt;$R7</formula>
    </cfRule>
  </conditionalFormatting>
  <conditionalFormatting sqref="A20:B20">
    <cfRule type="expression" priority="21" dxfId="135" stopIfTrue="1">
      <formula>$R20&gt;$R21</formula>
    </cfRule>
  </conditionalFormatting>
  <conditionalFormatting sqref="A21:B21">
    <cfRule type="expression" priority="22" dxfId="135" stopIfTrue="1">
      <formula>$R20&lt;$R21</formula>
    </cfRule>
  </conditionalFormatting>
  <conditionalFormatting sqref="R20">
    <cfRule type="expression" priority="25" dxfId="135" stopIfTrue="1">
      <formula>$R20&gt;$R21</formula>
    </cfRule>
  </conditionalFormatting>
  <conditionalFormatting sqref="R21">
    <cfRule type="expression" priority="26" dxfId="135" stopIfTrue="1">
      <formula>$R21&gt;$R20</formula>
    </cfRule>
  </conditionalFormatting>
  <conditionalFormatting sqref="C7:N8">
    <cfRule type="cellIs" priority="2" dxfId="135" operator="greaterThan" stopIfTrue="1">
      <formula>0</formula>
    </cfRule>
  </conditionalFormatting>
  <conditionalFormatting sqref="C20:Q21">
    <cfRule type="cellIs" priority="1" dxfId="135" operator="greaterThan" stopIfTrue="1">
      <formula>0</formula>
    </cfRule>
  </conditionalFormatting>
  <conditionalFormatting sqref="A23:B23 A10:B10">
    <cfRule type="expression" priority="75" dxfId="135" stopIfTrue="1">
      <formula>$R7&gt;$R8</formula>
    </cfRule>
  </conditionalFormatting>
  <conditionalFormatting sqref="A25:B25 A12:B12">
    <cfRule type="expression" priority="76" dxfId="135" stopIfTrue="1">
      <formula>'9.15'!#REF!&gt;$R9</formula>
    </cfRule>
  </conditionalFormatting>
  <conditionalFormatting sqref="A24:B24 A11:B11">
    <cfRule type="expression" priority="77" dxfId="135" stopIfTrue="1">
      <formula>$R8&gt;'9.15'!#REF!</formula>
    </cfRule>
  </conditionalFormatting>
  <conditionalFormatting sqref="A26:B26 A13:B13">
    <cfRule type="expression" priority="78" dxfId="135" stopIfTrue="1">
      <formula>$R7&lt;$R8</formula>
    </cfRule>
  </conditionalFormatting>
  <conditionalFormatting sqref="A28:B28 A15:B15">
    <cfRule type="expression" priority="79" dxfId="135" stopIfTrue="1">
      <formula>'9.15'!#REF!&lt;$R9</formula>
    </cfRule>
  </conditionalFormatting>
  <conditionalFormatting sqref="A27:B27 A14:B14">
    <cfRule type="expression" priority="80" dxfId="135" stopIfTrue="1">
      <formula>$R8&lt;'9.15'!#REF!</formula>
    </cfRule>
  </conditionalFormatting>
  <dataValidations count="5">
    <dataValidation allowBlank="1" showInputMessage="1" showErrorMessage="1" imeMode="halfAlpha" sqref="I4:J4 M4:N4 I17:J17 M17:N17 C20:Q21 C7:N8 O7"/>
    <dataValidation allowBlank="1" showErrorMessage="1" sqref="I1 M1 O1">
      <formula1>0</formula1>
      <formula2>0</formula2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兵庫大会"</formula1>
      <formula2>0</formula2>
    </dataValidation>
    <dataValidation type="list" allowBlank="1" showInputMessage="1" showErrorMessage="1" sqref="C4 C17">
      <formula1>"回戦,戦,勝戦"</formula1>
    </dataValidation>
    <dataValidation type="list" allowBlank="1" showInputMessage="1" showErrorMessage="1" sqref="A17">
      <formula1>"（東兵庫）,（西兵庫）"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9" t="s">
        <v>71</v>
      </c>
      <c r="B1" s="97" t="s">
        <v>3</v>
      </c>
      <c r="C1" s="97"/>
      <c r="D1" s="97"/>
      <c r="E1" s="97"/>
      <c r="F1" s="97"/>
      <c r="G1" s="97"/>
      <c r="H1" s="40" t="s">
        <v>4</v>
      </c>
      <c r="I1" s="41">
        <v>2</v>
      </c>
      <c r="J1" s="42" t="s">
        <v>5</v>
      </c>
      <c r="K1" s="43">
        <v>2018</v>
      </c>
      <c r="L1" s="44" t="s">
        <v>6</v>
      </c>
      <c r="M1" s="45">
        <v>9</v>
      </c>
      <c r="N1" s="44" t="s">
        <v>0</v>
      </c>
      <c r="O1" s="45">
        <v>16</v>
      </c>
      <c r="P1" s="40" t="s">
        <v>7</v>
      </c>
      <c r="Q1" s="46" t="s">
        <v>18</v>
      </c>
      <c r="R1" s="47" t="s">
        <v>9</v>
      </c>
    </row>
    <row r="2" ht="5.25" customHeight="1"/>
    <row r="3" spans="1:18" ht="18.75" customHeight="1">
      <c r="A3" s="55" t="s">
        <v>165</v>
      </c>
      <c r="K3" s="21" t="s">
        <v>10</v>
      </c>
      <c r="L3" s="96" t="s">
        <v>45</v>
      </c>
      <c r="M3" s="96"/>
      <c r="N3" s="96"/>
      <c r="O3" s="96"/>
      <c r="P3" s="96"/>
      <c r="Q3" s="96"/>
      <c r="R3" s="19" t="s">
        <v>11</v>
      </c>
    </row>
    <row r="4" spans="1:20" s="34" customFormat="1" ht="18.75" customHeight="1">
      <c r="A4" s="32"/>
      <c r="B4" s="33">
        <v>1</v>
      </c>
      <c r="C4" s="8" t="s">
        <v>1</v>
      </c>
      <c r="D4" s="1"/>
      <c r="E4" s="89" t="s">
        <v>2</v>
      </c>
      <c r="F4" s="89"/>
      <c r="G4" s="93" t="s">
        <v>12</v>
      </c>
      <c r="H4" s="93"/>
      <c r="I4" s="94">
        <v>0.4166666666666667</v>
      </c>
      <c r="J4" s="94"/>
      <c r="K4" s="90" t="s">
        <v>13</v>
      </c>
      <c r="L4" s="90"/>
      <c r="M4" s="94">
        <v>0.4930555555555556</v>
      </c>
      <c r="N4" s="94"/>
      <c r="O4" s="90" t="s">
        <v>14</v>
      </c>
      <c r="P4" s="90"/>
      <c r="Q4" s="95">
        <f>SUM(M4-I4)</f>
        <v>0.0763888888888889</v>
      </c>
      <c r="R4" s="95"/>
      <c r="T4" s="35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77" t="s">
        <v>19</v>
      </c>
      <c r="B6" s="78"/>
      <c r="C6" s="12" t="s">
        <v>36</v>
      </c>
      <c r="D6" s="13" t="s">
        <v>37</v>
      </c>
      <c r="E6" s="14" t="s">
        <v>38</v>
      </c>
      <c r="F6" s="12" t="s">
        <v>39</v>
      </c>
      <c r="G6" s="13" t="s">
        <v>40</v>
      </c>
      <c r="H6" s="14" t="s">
        <v>41</v>
      </c>
      <c r="I6" s="12" t="s">
        <v>42</v>
      </c>
      <c r="J6" s="5" t="s">
        <v>43</v>
      </c>
      <c r="K6" s="6" t="s">
        <v>44</v>
      </c>
      <c r="L6" s="48" t="s">
        <v>46</v>
      </c>
      <c r="M6" s="49" t="s">
        <v>47</v>
      </c>
      <c r="N6" s="50" t="s">
        <v>48</v>
      </c>
      <c r="O6" s="20" t="s">
        <v>49</v>
      </c>
      <c r="P6" s="5" t="s">
        <v>50</v>
      </c>
      <c r="Q6" s="6" t="s">
        <v>51</v>
      </c>
      <c r="R6" s="7" t="s">
        <v>20</v>
      </c>
    </row>
    <row r="7" spans="1:18" ht="27.75" customHeight="1">
      <c r="A7" s="87" t="s">
        <v>58</v>
      </c>
      <c r="B7" s="88"/>
      <c r="C7" s="15">
        <v>2</v>
      </c>
      <c r="D7" s="16">
        <v>0</v>
      </c>
      <c r="E7" s="17">
        <v>3</v>
      </c>
      <c r="F7" s="15">
        <v>1</v>
      </c>
      <c r="G7" s="16">
        <v>0</v>
      </c>
      <c r="H7" s="17">
        <v>0</v>
      </c>
      <c r="I7" s="15">
        <v>2</v>
      </c>
      <c r="J7" s="37"/>
      <c r="K7" s="38"/>
      <c r="L7" s="98" t="s">
        <v>70</v>
      </c>
      <c r="M7" s="99"/>
      <c r="N7" s="100"/>
      <c r="O7" s="36"/>
      <c r="P7" s="37"/>
      <c r="Q7" s="38"/>
      <c r="R7" s="18">
        <f>SUM(C7:Q7)</f>
        <v>8</v>
      </c>
    </row>
    <row r="8" spans="1:18" ht="27.75" customHeight="1">
      <c r="A8" s="87" t="s">
        <v>72</v>
      </c>
      <c r="B8" s="88"/>
      <c r="C8" s="15">
        <v>0</v>
      </c>
      <c r="D8" s="16">
        <v>0</v>
      </c>
      <c r="E8" s="17">
        <v>0</v>
      </c>
      <c r="F8" s="15">
        <v>0</v>
      </c>
      <c r="G8" s="16">
        <v>0</v>
      </c>
      <c r="H8" s="17">
        <v>0</v>
      </c>
      <c r="I8" s="15">
        <v>0</v>
      </c>
      <c r="J8" s="37"/>
      <c r="K8" s="38"/>
      <c r="L8" s="101"/>
      <c r="M8" s="102"/>
      <c r="N8" s="103"/>
      <c r="O8" s="36"/>
      <c r="P8" s="37"/>
      <c r="Q8" s="38"/>
      <c r="R8" s="18">
        <f>SUM(C8:Q8)</f>
        <v>0</v>
      </c>
    </row>
    <row r="9" spans="1:18" ht="21" customHeight="1">
      <c r="A9" s="91" t="s">
        <v>62</v>
      </c>
      <c r="B9" s="92"/>
      <c r="C9" s="79" t="s">
        <v>22</v>
      </c>
      <c r="D9" s="80"/>
      <c r="E9" s="80"/>
      <c r="F9" s="80"/>
      <c r="G9" s="80"/>
      <c r="H9" s="81"/>
      <c r="I9" s="82" t="s">
        <v>23</v>
      </c>
      <c r="J9" s="83"/>
      <c r="K9" s="84" t="s">
        <v>24</v>
      </c>
      <c r="L9" s="85"/>
      <c r="M9" s="86" t="s">
        <v>25</v>
      </c>
      <c r="N9" s="85"/>
      <c r="O9" s="82" t="s">
        <v>26</v>
      </c>
      <c r="P9" s="80"/>
      <c r="Q9" s="80"/>
      <c r="R9" s="83"/>
    </row>
    <row r="10" spans="1:18" ht="16.5" customHeight="1">
      <c r="A10" s="70" t="str">
        <f>A7</f>
        <v>姫路南</v>
      </c>
      <c r="B10" s="71"/>
      <c r="C10" s="29" t="s">
        <v>27</v>
      </c>
      <c r="D10" s="74" t="s">
        <v>73</v>
      </c>
      <c r="E10" s="75"/>
      <c r="F10" s="22">
        <v>4</v>
      </c>
      <c r="G10" s="74"/>
      <c r="H10" s="76"/>
      <c r="I10" s="61" t="s">
        <v>59</v>
      </c>
      <c r="J10" s="62"/>
      <c r="K10" s="62"/>
      <c r="L10" s="75"/>
      <c r="M10" s="61" t="s">
        <v>74</v>
      </c>
      <c r="N10" s="76"/>
      <c r="O10" s="74" t="s">
        <v>59</v>
      </c>
      <c r="P10" s="75"/>
      <c r="Q10" s="61"/>
      <c r="R10" s="62"/>
    </row>
    <row r="11" spans="1:18" ht="16.5" customHeight="1">
      <c r="A11" s="70"/>
      <c r="B11" s="71"/>
      <c r="C11" s="30">
        <v>2</v>
      </c>
      <c r="D11" s="63" t="s">
        <v>75</v>
      </c>
      <c r="E11" s="64"/>
      <c r="F11" s="23">
        <v>5</v>
      </c>
      <c r="G11" s="63"/>
      <c r="H11" s="65"/>
      <c r="I11" s="66"/>
      <c r="J11" s="67"/>
      <c r="K11" s="67"/>
      <c r="L11" s="64"/>
      <c r="M11" s="66"/>
      <c r="N11" s="65"/>
      <c r="O11" s="63" t="s">
        <v>76</v>
      </c>
      <c r="P11" s="64"/>
      <c r="Q11" s="66"/>
      <c r="R11" s="67"/>
    </row>
    <row r="12" spans="1:18" ht="16.5" customHeight="1">
      <c r="A12" s="72"/>
      <c r="B12" s="73"/>
      <c r="C12" s="31">
        <v>3</v>
      </c>
      <c r="D12" s="58"/>
      <c r="E12" s="59"/>
      <c r="F12" s="24">
        <v>6</v>
      </c>
      <c r="G12" s="58"/>
      <c r="H12" s="60"/>
      <c r="I12" s="56"/>
      <c r="J12" s="57"/>
      <c r="K12" s="57"/>
      <c r="L12" s="59"/>
      <c r="M12" s="56"/>
      <c r="N12" s="60"/>
      <c r="O12" s="58" t="s">
        <v>73</v>
      </c>
      <c r="P12" s="59"/>
      <c r="Q12" s="56"/>
      <c r="R12" s="57"/>
    </row>
    <row r="13" spans="1:18" ht="16.5" customHeight="1">
      <c r="A13" s="68" t="str">
        <f>A8</f>
        <v>小野工業</v>
      </c>
      <c r="B13" s="69"/>
      <c r="C13" s="29" t="s">
        <v>27</v>
      </c>
      <c r="D13" s="74" t="s">
        <v>56</v>
      </c>
      <c r="E13" s="75"/>
      <c r="F13" s="22">
        <v>4</v>
      </c>
      <c r="G13" s="74"/>
      <c r="H13" s="76"/>
      <c r="I13" s="61" t="s">
        <v>77</v>
      </c>
      <c r="J13" s="62"/>
      <c r="K13" s="62"/>
      <c r="L13" s="75"/>
      <c r="M13" s="61"/>
      <c r="N13" s="76"/>
      <c r="O13" s="74"/>
      <c r="P13" s="75"/>
      <c r="Q13" s="61"/>
      <c r="R13" s="62"/>
    </row>
    <row r="14" spans="1:18" ht="16.5" customHeight="1">
      <c r="A14" s="70"/>
      <c r="B14" s="71"/>
      <c r="C14" s="30">
        <v>2</v>
      </c>
      <c r="D14" s="63" t="s">
        <v>78</v>
      </c>
      <c r="E14" s="64"/>
      <c r="F14" s="23">
        <v>5</v>
      </c>
      <c r="G14" s="63"/>
      <c r="H14" s="65"/>
      <c r="I14" s="66"/>
      <c r="J14" s="67"/>
      <c r="K14" s="67"/>
      <c r="L14" s="64"/>
      <c r="M14" s="66"/>
      <c r="N14" s="65"/>
      <c r="O14" s="63"/>
      <c r="P14" s="64"/>
      <c r="Q14" s="66"/>
      <c r="R14" s="67"/>
    </row>
    <row r="15" spans="1:18" ht="16.5" customHeight="1">
      <c r="A15" s="72"/>
      <c r="B15" s="73"/>
      <c r="C15" s="31">
        <v>3</v>
      </c>
      <c r="D15" s="58"/>
      <c r="E15" s="59"/>
      <c r="F15" s="24">
        <v>6</v>
      </c>
      <c r="G15" s="58"/>
      <c r="H15" s="60"/>
      <c r="I15" s="56"/>
      <c r="J15" s="57"/>
      <c r="K15" s="57"/>
      <c r="L15" s="59"/>
      <c r="M15" s="56"/>
      <c r="N15" s="60"/>
      <c r="O15" s="58"/>
      <c r="P15" s="59"/>
      <c r="Q15" s="56"/>
      <c r="R15" s="57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20" s="34" customFormat="1" ht="18.75" customHeight="1">
      <c r="A17" s="32"/>
      <c r="B17" s="33">
        <v>1</v>
      </c>
      <c r="C17" s="8" t="s">
        <v>1</v>
      </c>
      <c r="D17" s="1"/>
      <c r="E17" s="89" t="s">
        <v>15</v>
      </c>
      <c r="F17" s="89"/>
      <c r="G17" s="93" t="s">
        <v>12</v>
      </c>
      <c r="H17" s="93"/>
      <c r="I17" s="94">
        <v>0.5222222222222223</v>
      </c>
      <c r="J17" s="94"/>
      <c r="K17" s="90" t="s">
        <v>13</v>
      </c>
      <c r="L17" s="90"/>
      <c r="M17" s="94">
        <v>0.5916666666666667</v>
      </c>
      <c r="N17" s="94"/>
      <c r="O17" s="90" t="s">
        <v>14</v>
      </c>
      <c r="P17" s="90"/>
      <c r="Q17" s="95">
        <f>SUM(M17-I17)</f>
        <v>0.06944444444444442</v>
      </c>
      <c r="R17" s="95"/>
      <c r="T17" s="35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91" t="s">
        <v>62</v>
      </c>
      <c r="B19" s="92"/>
      <c r="C19" s="12" t="s">
        <v>36</v>
      </c>
      <c r="D19" s="13" t="s">
        <v>37</v>
      </c>
      <c r="E19" s="14" t="s">
        <v>38</v>
      </c>
      <c r="F19" s="12" t="s">
        <v>39</v>
      </c>
      <c r="G19" s="13" t="s">
        <v>40</v>
      </c>
      <c r="H19" s="14" t="s">
        <v>41</v>
      </c>
      <c r="I19" s="12" t="s">
        <v>42</v>
      </c>
      <c r="J19" s="13" t="s">
        <v>43</v>
      </c>
      <c r="K19" s="14" t="s">
        <v>44</v>
      </c>
      <c r="L19" s="10" t="s">
        <v>63</v>
      </c>
      <c r="M19" s="5" t="s">
        <v>64</v>
      </c>
      <c r="N19" s="6" t="s">
        <v>65</v>
      </c>
      <c r="O19" s="10" t="s">
        <v>66</v>
      </c>
      <c r="P19" s="5" t="s">
        <v>67</v>
      </c>
      <c r="Q19" s="6" t="s">
        <v>68</v>
      </c>
      <c r="R19" s="7" t="s">
        <v>69</v>
      </c>
    </row>
    <row r="20" spans="1:18" ht="27.75" customHeight="1">
      <c r="A20" s="87" t="s">
        <v>161</v>
      </c>
      <c r="B20" s="88"/>
      <c r="C20" s="15">
        <v>0</v>
      </c>
      <c r="D20" s="16">
        <v>0</v>
      </c>
      <c r="E20" s="17">
        <v>0</v>
      </c>
      <c r="F20" s="15">
        <v>1</v>
      </c>
      <c r="G20" s="16">
        <v>0</v>
      </c>
      <c r="H20" s="17">
        <v>2</v>
      </c>
      <c r="I20" s="15">
        <v>0</v>
      </c>
      <c r="J20" s="16">
        <v>0</v>
      </c>
      <c r="K20" s="17">
        <v>0</v>
      </c>
      <c r="L20" s="36"/>
      <c r="M20" s="37"/>
      <c r="N20" s="38"/>
      <c r="O20" s="36"/>
      <c r="P20" s="37"/>
      <c r="Q20" s="38"/>
      <c r="R20" s="18">
        <f>SUM(C20:Q20)</f>
        <v>3</v>
      </c>
    </row>
    <row r="21" spans="1:18" ht="27.75" customHeight="1">
      <c r="A21" s="87" t="s">
        <v>162</v>
      </c>
      <c r="B21" s="88"/>
      <c r="C21" s="15">
        <v>0</v>
      </c>
      <c r="D21" s="16">
        <v>0</v>
      </c>
      <c r="E21" s="17">
        <v>0</v>
      </c>
      <c r="F21" s="15">
        <v>0</v>
      </c>
      <c r="G21" s="16">
        <v>0</v>
      </c>
      <c r="H21" s="17">
        <v>0</v>
      </c>
      <c r="I21" s="15">
        <v>0</v>
      </c>
      <c r="J21" s="16">
        <v>0</v>
      </c>
      <c r="K21" s="17">
        <v>0</v>
      </c>
      <c r="L21" s="36"/>
      <c r="M21" s="37"/>
      <c r="N21" s="38"/>
      <c r="O21" s="36"/>
      <c r="P21" s="37"/>
      <c r="Q21" s="38"/>
      <c r="R21" s="18">
        <f>SUM(C21:Q21)</f>
        <v>0</v>
      </c>
    </row>
    <row r="22" spans="1:18" ht="21" customHeight="1">
      <c r="A22" s="91" t="s">
        <v>62</v>
      </c>
      <c r="B22" s="92"/>
      <c r="C22" s="79" t="s">
        <v>22</v>
      </c>
      <c r="D22" s="80"/>
      <c r="E22" s="80"/>
      <c r="F22" s="80"/>
      <c r="G22" s="80"/>
      <c r="H22" s="81"/>
      <c r="I22" s="82" t="s">
        <v>23</v>
      </c>
      <c r="J22" s="83"/>
      <c r="K22" s="84" t="s">
        <v>24</v>
      </c>
      <c r="L22" s="85"/>
      <c r="M22" s="86" t="s">
        <v>25</v>
      </c>
      <c r="N22" s="85"/>
      <c r="O22" s="82" t="s">
        <v>26</v>
      </c>
      <c r="P22" s="80"/>
      <c r="Q22" s="80"/>
      <c r="R22" s="83"/>
    </row>
    <row r="23" spans="1:18" ht="16.5" customHeight="1">
      <c r="A23" s="70" t="str">
        <f>A20</f>
        <v>福  崎</v>
      </c>
      <c r="B23" s="71"/>
      <c r="C23" s="29" t="s">
        <v>27</v>
      </c>
      <c r="D23" s="74" t="s">
        <v>80</v>
      </c>
      <c r="E23" s="75"/>
      <c r="F23" s="22">
        <v>4</v>
      </c>
      <c r="G23" s="74"/>
      <c r="H23" s="76"/>
      <c r="I23" s="61" t="s">
        <v>81</v>
      </c>
      <c r="J23" s="62"/>
      <c r="K23" s="62"/>
      <c r="L23" s="75"/>
      <c r="M23" s="61"/>
      <c r="N23" s="76"/>
      <c r="O23" s="74" t="s">
        <v>82</v>
      </c>
      <c r="P23" s="75"/>
      <c r="Q23" s="61"/>
      <c r="R23" s="62"/>
    </row>
    <row r="24" spans="1:18" ht="16.5" customHeight="1">
      <c r="A24" s="70"/>
      <c r="B24" s="71"/>
      <c r="C24" s="30">
        <v>2</v>
      </c>
      <c r="D24" s="63"/>
      <c r="E24" s="64"/>
      <c r="F24" s="23">
        <v>5</v>
      </c>
      <c r="G24" s="63"/>
      <c r="H24" s="65"/>
      <c r="I24" s="66"/>
      <c r="J24" s="67"/>
      <c r="K24" s="67"/>
      <c r="L24" s="64"/>
      <c r="M24" s="66"/>
      <c r="N24" s="65"/>
      <c r="O24" s="63"/>
      <c r="P24" s="64"/>
      <c r="Q24" s="66"/>
      <c r="R24" s="67"/>
    </row>
    <row r="25" spans="1:18" ht="16.5" customHeight="1">
      <c r="A25" s="72"/>
      <c r="B25" s="73"/>
      <c r="C25" s="31">
        <v>3</v>
      </c>
      <c r="D25" s="58"/>
      <c r="E25" s="59"/>
      <c r="F25" s="24">
        <v>6</v>
      </c>
      <c r="G25" s="58"/>
      <c r="H25" s="60"/>
      <c r="I25" s="56"/>
      <c r="J25" s="57"/>
      <c r="K25" s="57"/>
      <c r="L25" s="59"/>
      <c r="M25" s="56"/>
      <c r="N25" s="60"/>
      <c r="O25" s="58"/>
      <c r="P25" s="59"/>
      <c r="Q25" s="56"/>
      <c r="R25" s="57"/>
    </row>
    <row r="26" spans="1:18" ht="16.5" customHeight="1">
      <c r="A26" s="68" t="str">
        <f>A21</f>
        <v>三  木</v>
      </c>
      <c r="B26" s="69"/>
      <c r="C26" s="29" t="s">
        <v>27</v>
      </c>
      <c r="D26" s="74" t="s">
        <v>35</v>
      </c>
      <c r="E26" s="75"/>
      <c r="F26" s="22">
        <v>4</v>
      </c>
      <c r="G26" s="74"/>
      <c r="H26" s="76"/>
      <c r="I26" s="61" t="s">
        <v>83</v>
      </c>
      <c r="J26" s="62"/>
      <c r="K26" s="62"/>
      <c r="L26" s="75"/>
      <c r="M26" s="61"/>
      <c r="N26" s="76"/>
      <c r="O26" s="74"/>
      <c r="P26" s="75"/>
      <c r="Q26" s="61"/>
      <c r="R26" s="62"/>
    </row>
    <row r="27" spans="1:18" ht="16.5" customHeight="1">
      <c r="A27" s="70"/>
      <c r="B27" s="71"/>
      <c r="C27" s="30">
        <v>2</v>
      </c>
      <c r="D27" s="63"/>
      <c r="E27" s="64"/>
      <c r="F27" s="23">
        <v>5</v>
      </c>
      <c r="G27" s="63"/>
      <c r="H27" s="65"/>
      <c r="I27" s="66"/>
      <c r="J27" s="67"/>
      <c r="K27" s="67"/>
      <c r="L27" s="64"/>
      <c r="M27" s="66"/>
      <c r="N27" s="65"/>
      <c r="O27" s="63"/>
      <c r="P27" s="64"/>
      <c r="Q27" s="66"/>
      <c r="R27" s="67"/>
    </row>
    <row r="28" spans="1:18" ht="16.5" customHeight="1">
      <c r="A28" s="72"/>
      <c r="B28" s="73"/>
      <c r="C28" s="31">
        <v>3</v>
      </c>
      <c r="D28" s="58"/>
      <c r="E28" s="59"/>
      <c r="F28" s="24">
        <v>6</v>
      </c>
      <c r="G28" s="58"/>
      <c r="H28" s="60"/>
      <c r="I28" s="56"/>
      <c r="J28" s="57"/>
      <c r="K28" s="57"/>
      <c r="L28" s="59"/>
      <c r="M28" s="56"/>
      <c r="N28" s="60"/>
      <c r="O28" s="58"/>
      <c r="P28" s="59"/>
      <c r="Q28" s="56"/>
      <c r="R28" s="57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</sheetData>
  <sheetProtection/>
  <mergeCells count="123">
    <mergeCell ref="L3:Q3"/>
    <mergeCell ref="B1:G1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L7:N8"/>
    <mergeCell ref="K12:L12"/>
    <mergeCell ref="Q11:R11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7:I8 C20:K21">
    <cfRule type="cellIs" priority="1" dxfId="135" operator="greaterThan" stopIfTrue="1">
      <formula>0</formula>
    </cfRule>
  </conditionalFormatting>
  <conditionalFormatting sqref="A7:B7 R7 A20:B20 R20">
    <cfRule type="expression" priority="2" dxfId="135" stopIfTrue="1">
      <formula>$R7&gt;$R8</formula>
    </cfRule>
  </conditionalFormatting>
  <conditionalFormatting sqref="A8:B8 A21:B21">
    <cfRule type="expression" priority="3" dxfId="135" stopIfTrue="1">
      <formula>$R7&lt;$R8</formula>
    </cfRule>
  </conditionalFormatting>
  <conditionalFormatting sqref="R8 R21">
    <cfRule type="expression" priority="6" dxfId="135" stopIfTrue="1">
      <formula>$R8&gt;$R7</formula>
    </cfRule>
  </conditionalFormatting>
  <conditionalFormatting sqref="A23:B23 A10:B10">
    <cfRule type="expression" priority="69" dxfId="135" stopIfTrue="1">
      <formula>$R7&gt;$R8</formula>
    </cfRule>
  </conditionalFormatting>
  <conditionalFormatting sqref="A25:B25 A12:B12">
    <cfRule type="expression" priority="70" dxfId="135" stopIfTrue="1">
      <formula>'9.16'!#REF!&gt;$R9</formula>
    </cfRule>
  </conditionalFormatting>
  <conditionalFormatting sqref="A24:B24 A11:B11">
    <cfRule type="expression" priority="71" dxfId="135" stopIfTrue="1">
      <formula>$R8&gt;'9.16'!#REF!</formula>
    </cfRule>
  </conditionalFormatting>
  <conditionalFormatting sqref="A26:B26 A13:B13">
    <cfRule type="expression" priority="72" dxfId="135" stopIfTrue="1">
      <formula>$R7&lt;$R8</formula>
    </cfRule>
  </conditionalFormatting>
  <conditionalFormatting sqref="A28:B28 A15:B15">
    <cfRule type="expression" priority="73" dxfId="135" stopIfTrue="1">
      <formula>'9.16'!#REF!&lt;$R9</formula>
    </cfRule>
  </conditionalFormatting>
  <conditionalFormatting sqref="A27:B27 A14:B14">
    <cfRule type="expression" priority="74" dxfId="135" stopIfTrue="1">
      <formula>$R8&lt;'9.16'!#REF!</formula>
    </cfRule>
  </conditionalFormatting>
  <dataValidations count="5">
    <dataValidation type="list" allowBlank="1" showInputMessage="1" showErrorMessage="1" sqref="A17">
      <formula1>"（東兵庫）,（西兵庫）"</formula1>
    </dataValidation>
    <dataValidation allowBlank="1" showInputMessage="1" showErrorMessage="1" imeMode="halfAlpha" sqref="I4:J4 M4:N4 I17:J17 M17:N17 C20:Q21 C7:K8 O7:Q8 L7"/>
    <dataValidation type="list" allowBlank="1" showInputMessage="1" showErrorMessage="1" sqref="C4 C17">
      <formula1>"回戦,戦,勝戦"</formula1>
    </dataValidation>
    <dataValidation allowBlank="1" showErrorMessage="1" sqref="I1 M1 O1">
      <formula1>0</formula1>
      <formula2>0</formula2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9" t="s">
        <v>71</v>
      </c>
      <c r="B1" s="97" t="s">
        <v>3</v>
      </c>
      <c r="C1" s="97"/>
      <c r="D1" s="97"/>
      <c r="E1" s="97"/>
      <c r="F1" s="97"/>
      <c r="G1" s="97"/>
      <c r="H1" s="40" t="s">
        <v>4</v>
      </c>
      <c r="I1" s="41">
        <v>3</v>
      </c>
      <c r="J1" s="42" t="s">
        <v>5</v>
      </c>
      <c r="K1" s="43">
        <v>2018</v>
      </c>
      <c r="L1" s="44" t="s">
        <v>6</v>
      </c>
      <c r="M1" s="45">
        <v>9</v>
      </c>
      <c r="N1" s="44" t="s">
        <v>0</v>
      </c>
      <c r="O1" s="45">
        <v>17</v>
      </c>
      <c r="P1" s="40" t="s">
        <v>7</v>
      </c>
      <c r="Q1" s="46" t="s">
        <v>0</v>
      </c>
      <c r="R1" s="47" t="s">
        <v>9</v>
      </c>
    </row>
    <row r="2" ht="5.25" customHeight="1"/>
    <row r="3" spans="1:18" ht="18.75" customHeight="1">
      <c r="A3" s="55" t="s">
        <v>165</v>
      </c>
      <c r="K3" s="21" t="s">
        <v>10</v>
      </c>
      <c r="L3" s="96" t="s">
        <v>45</v>
      </c>
      <c r="M3" s="96"/>
      <c r="N3" s="96"/>
      <c r="O3" s="96"/>
      <c r="P3" s="96"/>
      <c r="Q3" s="96"/>
      <c r="R3" s="19" t="s">
        <v>11</v>
      </c>
    </row>
    <row r="4" spans="1:20" s="34" customFormat="1" ht="18.75" customHeight="1">
      <c r="A4" s="32"/>
      <c r="B4" s="33">
        <v>2</v>
      </c>
      <c r="C4" s="8" t="s">
        <v>1</v>
      </c>
      <c r="D4" s="1"/>
      <c r="E4" s="89" t="s">
        <v>2</v>
      </c>
      <c r="F4" s="89"/>
      <c r="G4" s="93" t="s">
        <v>12</v>
      </c>
      <c r="H4" s="93"/>
      <c r="I4" s="94">
        <v>0.41597222222222224</v>
      </c>
      <c r="J4" s="94"/>
      <c r="K4" s="90" t="s">
        <v>13</v>
      </c>
      <c r="L4" s="90"/>
      <c r="M4" s="94">
        <v>0.475</v>
      </c>
      <c r="N4" s="94"/>
      <c r="O4" s="90" t="s">
        <v>14</v>
      </c>
      <c r="P4" s="90"/>
      <c r="Q4" s="95">
        <f>SUM(M4-I4)</f>
        <v>0.059027777777777735</v>
      </c>
      <c r="R4" s="95"/>
      <c r="T4" s="35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91" t="s">
        <v>62</v>
      </c>
      <c r="B6" s="92"/>
      <c r="C6" s="12" t="s">
        <v>36</v>
      </c>
      <c r="D6" s="13" t="s">
        <v>37</v>
      </c>
      <c r="E6" s="14" t="s">
        <v>38</v>
      </c>
      <c r="F6" s="12" t="s">
        <v>39</v>
      </c>
      <c r="G6" s="13" t="s">
        <v>40</v>
      </c>
      <c r="H6" s="14" t="s">
        <v>41</v>
      </c>
      <c r="I6" s="12" t="s">
        <v>42</v>
      </c>
      <c r="J6" s="13" t="s">
        <v>43</v>
      </c>
      <c r="K6" s="14" t="s">
        <v>44</v>
      </c>
      <c r="L6" s="10" t="s">
        <v>63</v>
      </c>
      <c r="M6" s="5" t="s">
        <v>64</v>
      </c>
      <c r="N6" s="6" t="s">
        <v>65</v>
      </c>
      <c r="O6" s="10" t="s">
        <v>66</v>
      </c>
      <c r="P6" s="5" t="s">
        <v>67</v>
      </c>
      <c r="Q6" s="6" t="s">
        <v>68</v>
      </c>
      <c r="R6" s="7" t="s">
        <v>69</v>
      </c>
    </row>
    <row r="7" spans="1:18" ht="27.75" customHeight="1">
      <c r="A7" s="87" t="s">
        <v>94</v>
      </c>
      <c r="B7" s="88"/>
      <c r="C7" s="15">
        <v>0</v>
      </c>
      <c r="D7" s="16">
        <v>0</v>
      </c>
      <c r="E7" s="17">
        <v>0</v>
      </c>
      <c r="F7" s="15">
        <v>0</v>
      </c>
      <c r="G7" s="16">
        <v>0</v>
      </c>
      <c r="H7" s="17">
        <v>0</v>
      </c>
      <c r="I7" s="15">
        <v>0</v>
      </c>
      <c r="J7" s="16">
        <v>0</v>
      </c>
      <c r="K7" s="17">
        <v>0</v>
      </c>
      <c r="L7" s="15"/>
      <c r="M7" s="16"/>
      <c r="N7" s="17"/>
      <c r="O7" s="15"/>
      <c r="P7" s="16"/>
      <c r="Q7" s="17"/>
      <c r="R7" s="18">
        <f>SUM(C7:Q7)</f>
        <v>0</v>
      </c>
    </row>
    <row r="8" spans="1:18" ht="27.75" customHeight="1">
      <c r="A8" s="87" t="s">
        <v>95</v>
      </c>
      <c r="B8" s="88"/>
      <c r="C8" s="15">
        <v>0</v>
      </c>
      <c r="D8" s="16">
        <v>1</v>
      </c>
      <c r="E8" s="17">
        <v>0</v>
      </c>
      <c r="F8" s="15">
        <v>0</v>
      </c>
      <c r="G8" s="16">
        <v>0</v>
      </c>
      <c r="H8" s="17">
        <v>0</v>
      </c>
      <c r="I8" s="15">
        <v>0</v>
      </c>
      <c r="J8" s="16">
        <v>0</v>
      </c>
      <c r="K8" s="17" t="s">
        <v>96</v>
      </c>
      <c r="L8" s="15"/>
      <c r="M8" s="16"/>
      <c r="N8" s="17"/>
      <c r="O8" s="15"/>
      <c r="P8" s="16"/>
      <c r="Q8" s="17"/>
      <c r="R8" s="18">
        <f>SUM(C8:Q8)</f>
        <v>1</v>
      </c>
    </row>
    <row r="9" spans="1:18" ht="21" customHeight="1">
      <c r="A9" s="91" t="s">
        <v>62</v>
      </c>
      <c r="B9" s="92"/>
      <c r="C9" s="79" t="s">
        <v>22</v>
      </c>
      <c r="D9" s="80"/>
      <c r="E9" s="80"/>
      <c r="F9" s="80"/>
      <c r="G9" s="80"/>
      <c r="H9" s="81"/>
      <c r="I9" s="82" t="s">
        <v>23</v>
      </c>
      <c r="J9" s="83"/>
      <c r="K9" s="84" t="s">
        <v>24</v>
      </c>
      <c r="L9" s="85"/>
      <c r="M9" s="86" t="s">
        <v>25</v>
      </c>
      <c r="N9" s="85"/>
      <c r="O9" s="82" t="s">
        <v>26</v>
      </c>
      <c r="P9" s="80"/>
      <c r="Q9" s="80"/>
      <c r="R9" s="83"/>
    </row>
    <row r="10" spans="1:18" ht="16.5" customHeight="1">
      <c r="A10" s="70" t="str">
        <f>A7</f>
        <v>相生</v>
      </c>
      <c r="B10" s="71"/>
      <c r="C10" s="29" t="s">
        <v>27</v>
      </c>
      <c r="D10" s="74" t="s">
        <v>97</v>
      </c>
      <c r="E10" s="75"/>
      <c r="F10" s="22">
        <v>4</v>
      </c>
      <c r="G10" s="74"/>
      <c r="H10" s="76"/>
      <c r="I10" s="61" t="s">
        <v>98</v>
      </c>
      <c r="J10" s="62"/>
      <c r="K10" s="62"/>
      <c r="L10" s="75"/>
      <c r="M10" s="61"/>
      <c r="N10" s="76"/>
      <c r="O10" s="74"/>
      <c r="P10" s="75"/>
      <c r="Q10" s="61"/>
      <c r="R10" s="62"/>
    </row>
    <row r="11" spans="1:18" ht="16.5" customHeight="1">
      <c r="A11" s="70"/>
      <c r="B11" s="71"/>
      <c r="C11" s="30">
        <v>2</v>
      </c>
      <c r="D11" s="63"/>
      <c r="E11" s="64"/>
      <c r="F11" s="23">
        <v>5</v>
      </c>
      <c r="G11" s="63"/>
      <c r="H11" s="65"/>
      <c r="I11" s="66"/>
      <c r="J11" s="67"/>
      <c r="K11" s="67"/>
      <c r="L11" s="64"/>
      <c r="M11" s="66"/>
      <c r="N11" s="65"/>
      <c r="O11" s="63"/>
      <c r="P11" s="64"/>
      <c r="Q11" s="66"/>
      <c r="R11" s="67"/>
    </row>
    <row r="12" spans="1:18" ht="16.5" customHeight="1">
      <c r="A12" s="72"/>
      <c r="B12" s="73"/>
      <c r="C12" s="31">
        <v>3</v>
      </c>
      <c r="D12" s="58"/>
      <c r="E12" s="59"/>
      <c r="F12" s="24">
        <v>6</v>
      </c>
      <c r="G12" s="58"/>
      <c r="H12" s="60"/>
      <c r="I12" s="56"/>
      <c r="J12" s="57"/>
      <c r="K12" s="57"/>
      <c r="L12" s="59"/>
      <c r="M12" s="56"/>
      <c r="N12" s="60"/>
      <c r="O12" s="58"/>
      <c r="P12" s="59"/>
      <c r="Q12" s="56"/>
      <c r="R12" s="57"/>
    </row>
    <row r="13" spans="1:18" ht="16.5" customHeight="1">
      <c r="A13" s="68" t="str">
        <f>A8</f>
        <v>六甲アイランド</v>
      </c>
      <c r="B13" s="69"/>
      <c r="C13" s="29" t="s">
        <v>27</v>
      </c>
      <c r="D13" s="74" t="s">
        <v>99</v>
      </c>
      <c r="E13" s="75"/>
      <c r="F13" s="22">
        <v>4</v>
      </c>
      <c r="G13" s="74"/>
      <c r="H13" s="76"/>
      <c r="I13" s="61" t="s">
        <v>100</v>
      </c>
      <c r="J13" s="62"/>
      <c r="K13" s="62"/>
      <c r="L13" s="75"/>
      <c r="M13" s="61" t="s">
        <v>101</v>
      </c>
      <c r="N13" s="76"/>
      <c r="O13" s="74" t="s">
        <v>100</v>
      </c>
      <c r="P13" s="75"/>
      <c r="Q13" s="61"/>
      <c r="R13" s="62"/>
    </row>
    <row r="14" spans="1:18" ht="16.5" customHeight="1">
      <c r="A14" s="70"/>
      <c r="B14" s="71"/>
      <c r="C14" s="30">
        <v>2</v>
      </c>
      <c r="D14" s="63"/>
      <c r="E14" s="64"/>
      <c r="F14" s="23">
        <v>5</v>
      </c>
      <c r="G14" s="63"/>
      <c r="H14" s="65"/>
      <c r="I14" s="66"/>
      <c r="J14" s="67"/>
      <c r="K14" s="67"/>
      <c r="L14" s="64"/>
      <c r="M14" s="66"/>
      <c r="N14" s="65"/>
      <c r="O14" s="63"/>
      <c r="P14" s="64"/>
      <c r="Q14" s="66"/>
      <c r="R14" s="67"/>
    </row>
    <row r="15" spans="1:18" ht="16.5" customHeight="1">
      <c r="A15" s="72"/>
      <c r="B15" s="73"/>
      <c r="C15" s="31">
        <v>3</v>
      </c>
      <c r="D15" s="58"/>
      <c r="E15" s="59"/>
      <c r="F15" s="24">
        <v>6</v>
      </c>
      <c r="G15" s="58"/>
      <c r="H15" s="60"/>
      <c r="I15" s="56"/>
      <c r="J15" s="57"/>
      <c r="K15" s="57"/>
      <c r="L15" s="59"/>
      <c r="M15" s="56"/>
      <c r="N15" s="60"/>
      <c r="O15" s="58"/>
      <c r="P15" s="59"/>
      <c r="Q15" s="56"/>
      <c r="R15" s="57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20" s="34" customFormat="1" ht="18.75" customHeight="1">
      <c r="A17" s="32"/>
      <c r="B17" s="33">
        <v>2</v>
      </c>
      <c r="C17" s="8" t="s">
        <v>1</v>
      </c>
      <c r="D17" s="1"/>
      <c r="E17" s="89" t="s">
        <v>15</v>
      </c>
      <c r="F17" s="89"/>
      <c r="G17" s="93" t="s">
        <v>12</v>
      </c>
      <c r="H17" s="93"/>
      <c r="I17" s="94">
        <v>0.5076388888888889</v>
      </c>
      <c r="J17" s="94"/>
      <c r="K17" s="90" t="s">
        <v>13</v>
      </c>
      <c r="L17" s="90"/>
      <c r="M17" s="94">
        <v>0.5854166666666667</v>
      </c>
      <c r="N17" s="94"/>
      <c r="O17" s="90" t="s">
        <v>14</v>
      </c>
      <c r="P17" s="90"/>
      <c r="Q17" s="95">
        <f>SUM(M17-I17)</f>
        <v>0.07777777777777783</v>
      </c>
      <c r="R17" s="95"/>
      <c r="T17" s="35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91" t="s">
        <v>62</v>
      </c>
      <c r="B19" s="92"/>
      <c r="C19" s="12" t="s">
        <v>36</v>
      </c>
      <c r="D19" s="13" t="s">
        <v>37</v>
      </c>
      <c r="E19" s="14" t="s">
        <v>38</v>
      </c>
      <c r="F19" s="12" t="s">
        <v>39</v>
      </c>
      <c r="G19" s="13" t="s">
        <v>40</v>
      </c>
      <c r="H19" s="14" t="s">
        <v>41</v>
      </c>
      <c r="I19" s="12" t="s">
        <v>42</v>
      </c>
      <c r="J19" s="13" t="s">
        <v>43</v>
      </c>
      <c r="K19" s="14" t="s">
        <v>44</v>
      </c>
      <c r="L19" s="10" t="s">
        <v>63</v>
      </c>
      <c r="M19" s="5" t="s">
        <v>64</v>
      </c>
      <c r="N19" s="6" t="s">
        <v>65</v>
      </c>
      <c r="O19" s="10" t="s">
        <v>66</v>
      </c>
      <c r="P19" s="5" t="s">
        <v>67</v>
      </c>
      <c r="Q19" s="6" t="s">
        <v>68</v>
      </c>
      <c r="R19" s="7" t="s">
        <v>69</v>
      </c>
    </row>
    <row r="20" spans="1:18" ht="27.75" customHeight="1">
      <c r="A20" s="87" t="s">
        <v>102</v>
      </c>
      <c r="B20" s="88"/>
      <c r="C20" s="15">
        <v>0</v>
      </c>
      <c r="D20" s="16">
        <v>0</v>
      </c>
      <c r="E20" s="17">
        <v>0</v>
      </c>
      <c r="F20" s="15">
        <v>0</v>
      </c>
      <c r="G20" s="16">
        <v>1</v>
      </c>
      <c r="H20" s="17">
        <v>0</v>
      </c>
      <c r="I20" s="15">
        <v>0</v>
      </c>
      <c r="J20" s="16">
        <v>0</v>
      </c>
      <c r="K20" s="17">
        <v>0</v>
      </c>
      <c r="L20" s="36"/>
      <c r="M20" s="37"/>
      <c r="N20" s="38"/>
      <c r="O20" s="36"/>
      <c r="P20" s="37"/>
      <c r="Q20" s="38"/>
      <c r="R20" s="18">
        <f>SUM(C20:Q20)</f>
        <v>1</v>
      </c>
    </row>
    <row r="21" spans="1:18" ht="27.75" customHeight="1">
      <c r="A21" s="87" t="s">
        <v>103</v>
      </c>
      <c r="B21" s="88"/>
      <c r="C21" s="15">
        <v>0</v>
      </c>
      <c r="D21" s="16">
        <v>0</v>
      </c>
      <c r="E21" s="17">
        <v>0</v>
      </c>
      <c r="F21" s="15">
        <v>0</v>
      </c>
      <c r="G21" s="16">
        <v>2</v>
      </c>
      <c r="H21" s="17">
        <v>0</v>
      </c>
      <c r="I21" s="15">
        <v>0</v>
      </c>
      <c r="J21" s="16">
        <v>0</v>
      </c>
      <c r="K21" s="51" t="s">
        <v>96</v>
      </c>
      <c r="L21" s="36"/>
      <c r="M21" s="37"/>
      <c r="N21" s="38"/>
      <c r="O21" s="36"/>
      <c r="P21" s="37"/>
      <c r="Q21" s="38"/>
      <c r="R21" s="18">
        <f>SUM(C21:Q21)</f>
        <v>2</v>
      </c>
    </row>
    <row r="22" spans="1:18" ht="21" customHeight="1">
      <c r="A22" s="91" t="s">
        <v>62</v>
      </c>
      <c r="B22" s="92"/>
      <c r="C22" s="79" t="s">
        <v>22</v>
      </c>
      <c r="D22" s="80"/>
      <c r="E22" s="80"/>
      <c r="F22" s="80"/>
      <c r="G22" s="80"/>
      <c r="H22" s="81"/>
      <c r="I22" s="82" t="s">
        <v>23</v>
      </c>
      <c r="J22" s="83"/>
      <c r="K22" s="84" t="s">
        <v>24</v>
      </c>
      <c r="L22" s="85"/>
      <c r="M22" s="86" t="s">
        <v>25</v>
      </c>
      <c r="N22" s="85"/>
      <c r="O22" s="82" t="s">
        <v>26</v>
      </c>
      <c r="P22" s="80"/>
      <c r="Q22" s="80"/>
      <c r="R22" s="83"/>
    </row>
    <row r="23" spans="1:18" ht="16.5" customHeight="1">
      <c r="A23" s="70" t="str">
        <f>A20</f>
        <v>津名</v>
      </c>
      <c r="B23" s="71"/>
      <c r="C23" s="29" t="s">
        <v>27</v>
      </c>
      <c r="D23" s="74" t="s">
        <v>57</v>
      </c>
      <c r="E23" s="75"/>
      <c r="F23" s="22">
        <v>4</v>
      </c>
      <c r="G23" s="74"/>
      <c r="H23" s="76"/>
      <c r="I23" s="61" t="s">
        <v>104</v>
      </c>
      <c r="J23" s="62"/>
      <c r="K23" s="62"/>
      <c r="L23" s="75"/>
      <c r="M23" s="61"/>
      <c r="N23" s="76"/>
      <c r="O23" s="74"/>
      <c r="P23" s="75"/>
      <c r="Q23" s="61"/>
      <c r="R23" s="62"/>
    </row>
    <row r="24" spans="1:18" ht="16.5" customHeight="1">
      <c r="A24" s="70"/>
      <c r="B24" s="71"/>
      <c r="C24" s="30">
        <v>2</v>
      </c>
      <c r="D24" s="63"/>
      <c r="E24" s="64"/>
      <c r="F24" s="23">
        <v>5</v>
      </c>
      <c r="G24" s="63"/>
      <c r="H24" s="65"/>
      <c r="I24" s="66"/>
      <c r="J24" s="67"/>
      <c r="K24" s="67"/>
      <c r="L24" s="64"/>
      <c r="M24" s="66"/>
      <c r="N24" s="65"/>
      <c r="O24" s="63"/>
      <c r="P24" s="64"/>
      <c r="Q24" s="66"/>
      <c r="R24" s="67"/>
    </row>
    <row r="25" spans="1:18" ht="16.5" customHeight="1">
      <c r="A25" s="72"/>
      <c r="B25" s="73"/>
      <c r="C25" s="31">
        <v>3</v>
      </c>
      <c r="D25" s="58"/>
      <c r="E25" s="59"/>
      <c r="F25" s="24">
        <v>6</v>
      </c>
      <c r="G25" s="58"/>
      <c r="H25" s="60"/>
      <c r="I25" s="56"/>
      <c r="J25" s="57"/>
      <c r="K25" s="57"/>
      <c r="L25" s="59"/>
      <c r="M25" s="56"/>
      <c r="N25" s="60"/>
      <c r="O25" s="58"/>
      <c r="P25" s="59"/>
      <c r="Q25" s="56"/>
      <c r="R25" s="57"/>
    </row>
    <row r="26" spans="1:18" ht="16.5" customHeight="1">
      <c r="A26" s="68" t="str">
        <f>A21</f>
        <v>社</v>
      </c>
      <c r="B26" s="69"/>
      <c r="C26" s="29" t="s">
        <v>27</v>
      </c>
      <c r="D26" s="74" t="s">
        <v>105</v>
      </c>
      <c r="E26" s="75"/>
      <c r="F26" s="22">
        <v>4</v>
      </c>
      <c r="G26" s="74"/>
      <c r="H26" s="76"/>
      <c r="I26" s="61" t="s">
        <v>106</v>
      </c>
      <c r="J26" s="62"/>
      <c r="K26" s="62"/>
      <c r="L26" s="75"/>
      <c r="M26" s="61"/>
      <c r="N26" s="76"/>
      <c r="O26" s="74" t="s">
        <v>60</v>
      </c>
      <c r="P26" s="75"/>
      <c r="Q26" s="61"/>
      <c r="R26" s="62"/>
    </row>
    <row r="27" spans="1:18" ht="16.5" customHeight="1">
      <c r="A27" s="70"/>
      <c r="B27" s="71"/>
      <c r="C27" s="30">
        <v>2</v>
      </c>
      <c r="D27" s="63"/>
      <c r="E27" s="64"/>
      <c r="F27" s="23">
        <v>5</v>
      </c>
      <c r="G27" s="63"/>
      <c r="H27" s="65"/>
      <c r="I27" s="66"/>
      <c r="J27" s="67"/>
      <c r="K27" s="67"/>
      <c r="L27" s="64"/>
      <c r="M27" s="66"/>
      <c r="N27" s="65"/>
      <c r="O27" s="63"/>
      <c r="P27" s="64"/>
      <c r="Q27" s="66"/>
      <c r="R27" s="67"/>
    </row>
    <row r="28" spans="1:18" ht="16.5" customHeight="1">
      <c r="A28" s="72"/>
      <c r="B28" s="73"/>
      <c r="C28" s="31">
        <v>3</v>
      </c>
      <c r="D28" s="58"/>
      <c r="E28" s="59"/>
      <c r="F28" s="24">
        <v>6</v>
      </c>
      <c r="G28" s="58"/>
      <c r="H28" s="60"/>
      <c r="I28" s="56"/>
      <c r="J28" s="57"/>
      <c r="K28" s="57"/>
      <c r="L28" s="59"/>
      <c r="M28" s="56"/>
      <c r="N28" s="60"/>
      <c r="O28" s="58"/>
      <c r="P28" s="59"/>
      <c r="Q28" s="56"/>
      <c r="R28" s="57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  <row r="33" ht="13.5">
      <c r="I33" s="2"/>
    </row>
  </sheetData>
  <sheetProtection/>
  <mergeCells count="122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B1:G1"/>
    <mergeCell ref="E4:F4"/>
    <mergeCell ref="G4:H4"/>
    <mergeCell ref="I4:J4"/>
    <mergeCell ref="K4:L4"/>
    <mergeCell ref="M4:N4"/>
    <mergeCell ref="L3:Q3"/>
  </mergeCells>
  <conditionalFormatting sqref="A7:B7">
    <cfRule type="expression" priority="8" dxfId="135" stopIfTrue="1">
      <formula>$R7&gt;$R8</formula>
    </cfRule>
  </conditionalFormatting>
  <conditionalFormatting sqref="A8:B8">
    <cfRule type="expression" priority="9" dxfId="135" stopIfTrue="1">
      <formula>$R7&lt;$R8</formula>
    </cfRule>
  </conditionalFormatting>
  <conditionalFormatting sqref="R7">
    <cfRule type="expression" priority="12" dxfId="135" stopIfTrue="1">
      <formula>$R7&gt;$R8</formula>
    </cfRule>
  </conditionalFormatting>
  <conditionalFormatting sqref="R8">
    <cfRule type="expression" priority="13" dxfId="135" stopIfTrue="1">
      <formula>$R8&gt;$R7</formula>
    </cfRule>
  </conditionalFormatting>
  <conditionalFormatting sqref="J20:K21">
    <cfRule type="cellIs" priority="14" dxfId="135" operator="greaterThan" stopIfTrue="1">
      <formula>0</formula>
    </cfRule>
  </conditionalFormatting>
  <conditionalFormatting sqref="I20:I21">
    <cfRule type="cellIs" priority="15" dxfId="135" operator="greaterThan" stopIfTrue="1">
      <formula>0</formula>
    </cfRule>
  </conditionalFormatting>
  <conditionalFormatting sqref="C20:C21">
    <cfRule type="cellIs" priority="16" dxfId="135" operator="greaterThan" stopIfTrue="1">
      <formula>0</formula>
    </cfRule>
  </conditionalFormatting>
  <conditionalFormatting sqref="D20:E21">
    <cfRule type="cellIs" priority="17" dxfId="135" operator="greaterThan" stopIfTrue="1">
      <formula>0</formula>
    </cfRule>
  </conditionalFormatting>
  <conditionalFormatting sqref="F20:F21">
    <cfRule type="cellIs" priority="18" dxfId="135" operator="greaterThan" stopIfTrue="1">
      <formula>0</formula>
    </cfRule>
  </conditionalFormatting>
  <conditionalFormatting sqref="G20:H21">
    <cfRule type="cellIs" priority="19" dxfId="135" operator="greaterThan" stopIfTrue="1">
      <formula>0</formula>
    </cfRule>
  </conditionalFormatting>
  <conditionalFormatting sqref="A20:B20">
    <cfRule type="expression" priority="20" dxfId="135" stopIfTrue="1">
      <formula>$R20&gt;$R21</formula>
    </cfRule>
  </conditionalFormatting>
  <conditionalFormatting sqref="A21:B21">
    <cfRule type="expression" priority="21" dxfId="135" stopIfTrue="1">
      <formula>$R20&lt;$R21</formula>
    </cfRule>
  </conditionalFormatting>
  <conditionalFormatting sqref="R20">
    <cfRule type="expression" priority="24" dxfId="135" stopIfTrue="1">
      <formula>$R20&gt;$R21</formula>
    </cfRule>
  </conditionalFormatting>
  <conditionalFormatting sqref="R21">
    <cfRule type="expression" priority="25" dxfId="135" stopIfTrue="1">
      <formula>$R21&gt;$R20</formula>
    </cfRule>
  </conditionalFormatting>
  <conditionalFormatting sqref="C7:Q8">
    <cfRule type="cellIs" priority="1" dxfId="135" operator="greaterThan" stopIfTrue="1">
      <formula>0</formula>
    </cfRule>
  </conditionalFormatting>
  <conditionalFormatting sqref="A23:B23 A10:B10">
    <cfRule type="expression" priority="63" dxfId="135" stopIfTrue="1">
      <formula>$R7&gt;$R8</formula>
    </cfRule>
  </conditionalFormatting>
  <conditionalFormatting sqref="A25:B25 A12:B12">
    <cfRule type="expression" priority="64" dxfId="135" stopIfTrue="1">
      <formula>'9.17'!#REF!&gt;$R9</formula>
    </cfRule>
  </conditionalFormatting>
  <conditionalFormatting sqref="A24:B24 A11:B11">
    <cfRule type="expression" priority="65" dxfId="135" stopIfTrue="1">
      <formula>$R8&gt;'9.17'!#REF!</formula>
    </cfRule>
  </conditionalFormatting>
  <conditionalFormatting sqref="A26:B26 A13:B13">
    <cfRule type="expression" priority="66" dxfId="135" stopIfTrue="1">
      <formula>$R7&lt;$R8</formula>
    </cfRule>
  </conditionalFormatting>
  <conditionalFormatting sqref="A28:B28 A15:B15">
    <cfRule type="expression" priority="67" dxfId="135" stopIfTrue="1">
      <formula>'9.17'!#REF!&lt;$R9</formula>
    </cfRule>
  </conditionalFormatting>
  <conditionalFormatting sqref="A27:B27 A14:B14">
    <cfRule type="expression" priority="68" dxfId="135" stopIfTrue="1">
      <formula>$R8&lt;'9.17'!#REF!</formula>
    </cfRule>
  </conditionalFormatting>
  <dataValidations count="5">
    <dataValidation allowBlank="1" showInputMessage="1" showErrorMessage="1" imeMode="halfAlpha" sqref="I4:J4 M4:N4 I17:J17 M17:N17 C20:Q21 C7:Q8"/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4 C17">
      <formula1>"回戦,戦,勝戦"</formula1>
    </dataValidation>
    <dataValidation allowBlank="1" showErrorMessage="1" sqref="I1 M1 O1">
      <formula1>0</formula1>
      <formula2>0</formula2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9" t="s">
        <v>71</v>
      </c>
      <c r="B1" s="97" t="s">
        <v>3</v>
      </c>
      <c r="C1" s="97"/>
      <c r="D1" s="97"/>
      <c r="E1" s="97"/>
      <c r="F1" s="97"/>
      <c r="G1" s="97"/>
      <c r="H1" s="40" t="s">
        <v>4</v>
      </c>
      <c r="I1" s="41">
        <v>4</v>
      </c>
      <c r="J1" s="42" t="s">
        <v>5</v>
      </c>
      <c r="K1" s="43">
        <v>2018</v>
      </c>
      <c r="L1" s="44" t="s">
        <v>6</v>
      </c>
      <c r="M1" s="45">
        <v>9</v>
      </c>
      <c r="N1" s="44" t="s">
        <v>0</v>
      </c>
      <c r="O1" s="45">
        <v>22</v>
      </c>
      <c r="P1" s="40" t="s">
        <v>7</v>
      </c>
      <c r="Q1" s="46" t="s">
        <v>8</v>
      </c>
      <c r="R1" s="47" t="s">
        <v>9</v>
      </c>
    </row>
    <row r="2" ht="5.25" customHeight="1"/>
    <row r="3" spans="1:18" ht="18.75" customHeight="1">
      <c r="A3" s="55" t="s">
        <v>165</v>
      </c>
      <c r="K3" s="21" t="s">
        <v>10</v>
      </c>
      <c r="L3" s="96" t="s">
        <v>45</v>
      </c>
      <c r="M3" s="96"/>
      <c r="N3" s="96"/>
      <c r="O3" s="96"/>
      <c r="P3" s="96"/>
      <c r="Q3" s="96"/>
      <c r="R3" s="19" t="s">
        <v>11</v>
      </c>
    </row>
    <row r="4" spans="1:20" s="34" customFormat="1" ht="18.75" customHeight="1">
      <c r="A4" s="32"/>
      <c r="B4" s="33">
        <v>2</v>
      </c>
      <c r="C4" s="8" t="s">
        <v>1</v>
      </c>
      <c r="D4" s="1"/>
      <c r="E4" s="89" t="s">
        <v>2</v>
      </c>
      <c r="F4" s="89"/>
      <c r="G4" s="93" t="s">
        <v>12</v>
      </c>
      <c r="H4" s="93"/>
      <c r="I4" s="94">
        <v>0.41597222222222224</v>
      </c>
      <c r="J4" s="94"/>
      <c r="K4" s="90" t="s">
        <v>13</v>
      </c>
      <c r="L4" s="90"/>
      <c r="M4" s="94">
        <v>0.5</v>
      </c>
      <c r="N4" s="94"/>
      <c r="O4" s="90" t="s">
        <v>14</v>
      </c>
      <c r="P4" s="90"/>
      <c r="Q4" s="95">
        <f>SUM(M4-I4)</f>
        <v>0.08402777777777776</v>
      </c>
      <c r="R4" s="95"/>
      <c r="T4" s="35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91" t="s">
        <v>62</v>
      </c>
      <c r="B6" s="92"/>
      <c r="C6" s="12" t="s">
        <v>36</v>
      </c>
      <c r="D6" s="13" t="s">
        <v>37</v>
      </c>
      <c r="E6" s="14" t="s">
        <v>38</v>
      </c>
      <c r="F6" s="12" t="s">
        <v>39</v>
      </c>
      <c r="G6" s="13" t="s">
        <v>40</v>
      </c>
      <c r="H6" s="14" t="s">
        <v>41</v>
      </c>
      <c r="I6" s="12" t="s">
        <v>42</v>
      </c>
      <c r="J6" s="13" t="s">
        <v>43</v>
      </c>
      <c r="K6" s="14" t="s">
        <v>44</v>
      </c>
      <c r="L6" s="10" t="s">
        <v>63</v>
      </c>
      <c r="M6" s="5" t="s">
        <v>64</v>
      </c>
      <c r="N6" s="6" t="s">
        <v>65</v>
      </c>
      <c r="O6" s="10" t="s">
        <v>66</v>
      </c>
      <c r="P6" s="5" t="s">
        <v>67</v>
      </c>
      <c r="Q6" s="6" t="s">
        <v>68</v>
      </c>
      <c r="R6" s="7" t="s">
        <v>69</v>
      </c>
    </row>
    <row r="7" spans="1:18" ht="27.75" customHeight="1">
      <c r="A7" s="87" t="s">
        <v>107</v>
      </c>
      <c r="B7" s="88"/>
      <c r="C7" s="15">
        <v>0</v>
      </c>
      <c r="D7" s="16">
        <v>0</v>
      </c>
      <c r="E7" s="17">
        <v>0</v>
      </c>
      <c r="F7" s="15">
        <v>0</v>
      </c>
      <c r="G7" s="16">
        <v>0</v>
      </c>
      <c r="H7" s="17">
        <v>1</v>
      </c>
      <c r="I7" s="15">
        <v>0</v>
      </c>
      <c r="J7" s="16">
        <v>0</v>
      </c>
      <c r="K7" s="17">
        <v>0</v>
      </c>
      <c r="L7" s="36"/>
      <c r="M7" s="37"/>
      <c r="N7" s="38"/>
      <c r="O7" s="36"/>
      <c r="P7" s="37"/>
      <c r="Q7" s="38"/>
      <c r="R7" s="18">
        <f>SUM(C7:Q7)</f>
        <v>1</v>
      </c>
    </row>
    <row r="8" spans="1:18" ht="27.75" customHeight="1">
      <c r="A8" s="87" t="s">
        <v>108</v>
      </c>
      <c r="B8" s="88"/>
      <c r="C8" s="15">
        <v>0</v>
      </c>
      <c r="D8" s="16">
        <v>0</v>
      </c>
      <c r="E8" s="17">
        <v>0</v>
      </c>
      <c r="F8" s="15">
        <v>0</v>
      </c>
      <c r="G8" s="16">
        <v>0</v>
      </c>
      <c r="H8" s="17">
        <v>4</v>
      </c>
      <c r="I8" s="15">
        <v>0</v>
      </c>
      <c r="J8" s="16">
        <v>0</v>
      </c>
      <c r="K8" s="17" t="s">
        <v>16</v>
      </c>
      <c r="L8" s="36"/>
      <c r="M8" s="37"/>
      <c r="N8" s="38"/>
      <c r="O8" s="36"/>
      <c r="P8" s="37"/>
      <c r="Q8" s="38"/>
      <c r="R8" s="18">
        <f>SUM(C8:Q8)</f>
        <v>4</v>
      </c>
    </row>
    <row r="9" spans="1:18" ht="21" customHeight="1">
      <c r="A9" s="91" t="s">
        <v>62</v>
      </c>
      <c r="B9" s="92"/>
      <c r="C9" s="79" t="s">
        <v>22</v>
      </c>
      <c r="D9" s="80"/>
      <c r="E9" s="80"/>
      <c r="F9" s="80"/>
      <c r="G9" s="80"/>
      <c r="H9" s="81"/>
      <c r="I9" s="82" t="s">
        <v>23</v>
      </c>
      <c r="J9" s="83"/>
      <c r="K9" s="84" t="s">
        <v>24</v>
      </c>
      <c r="L9" s="85"/>
      <c r="M9" s="86" t="s">
        <v>25</v>
      </c>
      <c r="N9" s="85"/>
      <c r="O9" s="82" t="s">
        <v>26</v>
      </c>
      <c r="P9" s="80"/>
      <c r="Q9" s="80"/>
      <c r="R9" s="83"/>
    </row>
    <row r="10" spans="1:18" ht="16.5" customHeight="1">
      <c r="A10" s="70" t="str">
        <f>A7</f>
        <v>須磨翔風</v>
      </c>
      <c r="B10" s="71"/>
      <c r="C10" s="29" t="s">
        <v>27</v>
      </c>
      <c r="D10" s="74" t="s">
        <v>28</v>
      </c>
      <c r="E10" s="75"/>
      <c r="F10" s="22">
        <v>4</v>
      </c>
      <c r="G10" s="74"/>
      <c r="H10" s="76"/>
      <c r="I10" s="61" t="s">
        <v>109</v>
      </c>
      <c r="J10" s="62"/>
      <c r="K10" s="62"/>
      <c r="L10" s="75"/>
      <c r="M10" s="61"/>
      <c r="N10" s="76"/>
      <c r="O10" s="74"/>
      <c r="P10" s="75"/>
      <c r="Q10" s="61"/>
      <c r="R10" s="62"/>
    </row>
    <row r="11" spans="1:18" ht="16.5" customHeight="1">
      <c r="A11" s="70"/>
      <c r="B11" s="71"/>
      <c r="C11" s="30">
        <v>2</v>
      </c>
      <c r="D11" s="63"/>
      <c r="E11" s="64"/>
      <c r="F11" s="23">
        <v>5</v>
      </c>
      <c r="G11" s="63"/>
      <c r="H11" s="65"/>
      <c r="I11" s="66"/>
      <c r="J11" s="67"/>
      <c r="K11" s="67"/>
      <c r="L11" s="64"/>
      <c r="M11" s="66"/>
      <c r="N11" s="65"/>
      <c r="O11" s="63"/>
      <c r="P11" s="64"/>
      <c r="Q11" s="66"/>
      <c r="R11" s="67"/>
    </row>
    <row r="12" spans="1:18" ht="16.5" customHeight="1">
      <c r="A12" s="72"/>
      <c r="B12" s="73"/>
      <c r="C12" s="31">
        <v>3</v>
      </c>
      <c r="D12" s="58"/>
      <c r="E12" s="59"/>
      <c r="F12" s="24">
        <v>6</v>
      </c>
      <c r="G12" s="58"/>
      <c r="H12" s="60"/>
      <c r="I12" s="56"/>
      <c r="J12" s="57"/>
      <c r="K12" s="57"/>
      <c r="L12" s="59"/>
      <c r="M12" s="56"/>
      <c r="N12" s="60"/>
      <c r="O12" s="58"/>
      <c r="P12" s="59"/>
      <c r="Q12" s="56"/>
      <c r="R12" s="57"/>
    </row>
    <row r="13" spans="1:18" ht="16.5" customHeight="1">
      <c r="A13" s="68" t="str">
        <f>A8</f>
        <v>滝川</v>
      </c>
      <c r="B13" s="69"/>
      <c r="C13" s="29" t="s">
        <v>27</v>
      </c>
      <c r="D13" s="74" t="s">
        <v>110</v>
      </c>
      <c r="E13" s="75"/>
      <c r="F13" s="22">
        <v>4</v>
      </c>
      <c r="G13" s="74"/>
      <c r="H13" s="76"/>
      <c r="I13" s="61" t="s">
        <v>111</v>
      </c>
      <c r="J13" s="62"/>
      <c r="K13" s="62"/>
      <c r="L13" s="75"/>
      <c r="M13" s="61"/>
      <c r="N13" s="76"/>
      <c r="O13" s="74" t="s">
        <v>112</v>
      </c>
      <c r="P13" s="75"/>
      <c r="Q13" s="61"/>
      <c r="R13" s="62"/>
    </row>
    <row r="14" spans="1:18" ht="16.5" customHeight="1">
      <c r="A14" s="70"/>
      <c r="B14" s="71"/>
      <c r="C14" s="30">
        <v>2</v>
      </c>
      <c r="D14" s="63"/>
      <c r="E14" s="64"/>
      <c r="F14" s="23">
        <v>5</v>
      </c>
      <c r="G14" s="63"/>
      <c r="H14" s="65"/>
      <c r="I14" s="66"/>
      <c r="J14" s="67"/>
      <c r="K14" s="67"/>
      <c r="L14" s="64"/>
      <c r="M14" s="66"/>
      <c r="N14" s="65"/>
      <c r="O14" s="63" t="s">
        <v>111</v>
      </c>
      <c r="P14" s="64"/>
      <c r="Q14" s="66"/>
      <c r="R14" s="67"/>
    </row>
    <row r="15" spans="1:18" ht="16.5" customHeight="1">
      <c r="A15" s="72"/>
      <c r="B15" s="73"/>
      <c r="C15" s="31">
        <v>3</v>
      </c>
      <c r="D15" s="58"/>
      <c r="E15" s="59"/>
      <c r="F15" s="24">
        <v>6</v>
      </c>
      <c r="G15" s="58"/>
      <c r="H15" s="60"/>
      <c r="I15" s="56"/>
      <c r="J15" s="57"/>
      <c r="K15" s="57"/>
      <c r="L15" s="59"/>
      <c r="M15" s="56"/>
      <c r="N15" s="60"/>
      <c r="O15" s="58"/>
      <c r="P15" s="59"/>
      <c r="Q15" s="56"/>
      <c r="R15" s="57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20" s="34" customFormat="1" ht="18.75" customHeight="1">
      <c r="A17" s="32"/>
      <c r="B17" s="33">
        <v>2</v>
      </c>
      <c r="C17" s="8" t="s">
        <v>1</v>
      </c>
      <c r="D17" s="1"/>
      <c r="E17" s="89" t="s">
        <v>15</v>
      </c>
      <c r="F17" s="89"/>
      <c r="G17" s="93" t="s">
        <v>12</v>
      </c>
      <c r="H17" s="93"/>
      <c r="I17" s="94">
        <v>0.5319444444444444</v>
      </c>
      <c r="J17" s="94"/>
      <c r="K17" s="90" t="s">
        <v>13</v>
      </c>
      <c r="L17" s="90"/>
      <c r="M17" s="94">
        <v>0.6041666666666666</v>
      </c>
      <c r="N17" s="94"/>
      <c r="O17" s="90" t="s">
        <v>14</v>
      </c>
      <c r="P17" s="90"/>
      <c r="Q17" s="95">
        <f>SUM(M17-I17)</f>
        <v>0.07222222222222219</v>
      </c>
      <c r="R17" s="95"/>
      <c r="T17" s="35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91" t="s">
        <v>62</v>
      </c>
      <c r="B19" s="92"/>
      <c r="C19" s="12" t="s">
        <v>36</v>
      </c>
      <c r="D19" s="13" t="s">
        <v>37</v>
      </c>
      <c r="E19" s="14" t="s">
        <v>38</v>
      </c>
      <c r="F19" s="12" t="s">
        <v>39</v>
      </c>
      <c r="G19" s="13" t="s">
        <v>40</v>
      </c>
      <c r="H19" s="14" t="s">
        <v>41</v>
      </c>
      <c r="I19" s="12" t="s">
        <v>42</v>
      </c>
      <c r="J19" s="13" t="s">
        <v>43</v>
      </c>
      <c r="K19" s="14" t="s">
        <v>44</v>
      </c>
      <c r="L19" s="10" t="s">
        <v>63</v>
      </c>
      <c r="M19" s="5" t="s">
        <v>64</v>
      </c>
      <c r="N19" s="6" t="s">
        <v>65</v>
      </c>
      <c r="O19" s="10" t="s">
        <v>66</v>
      </c>
      <c r="P19" s="5" t="s">
        <v>67</v>
      </c>
      <c r="Q19" s="6" t="s">
        <v>68</v>
      </c>
      <c r="R19" s="7" t="s">
        <v>69</v>
      </c>
    </row>
    <row r="20" spans="1:18" ht="27.75" customHeight="1">
      <c r="A20" s="87" t="s">
        <v>113</v>
      </c>
      <c r="B20" s="88"/>
      <c r="C20" s="15">
        <v>0</v>
      </c>
      <c r="D20" s="16">
        <v>0</v>
      </c>
      <c r="E20" s="17">
        <v>1</v>
      </c>
      <c r="F20" s="15">
        <v>1</v>
      </c>
      <c r="G20" s="16">
        <v>1</v>
      </c>
      <c r="H20" s="17">
        <v>1</v>
      </c>
      <c r="I20" s="15">
        <v>0</v>
      </c>
      <c r="J20" s="16">
        <v>0</v>
      </c>
      <c r="K20" s="17">
        <v>0</v>
      </c>
      <c r="L20" s="36"/>
      <c r="M20" s="37"/>
      <c r="N20" s="38"/>
      <c r="O20" s="36"/>
      <c r="P20" s="37"/>
      <c r="Q20" s="38"/>
      <c r="R20" s="18">
        <f>SUM(C20:Q20)</f>
        <v>4</v>
      </c>
    </row>
    <row r="21" spans="1:18" ht="27.75" customHeight="1">
      <c r="A21" s="87" t="s">
        <v>79</v>
      </c>
      <c r="B21" s="88"/>
      <c r="C21" s="15">
        <v>0</v>
      </c>
      <c r="D21" s="16">
        <v>1</v>
      </c>
      <c r="E21" s="17">
        <v>0</v>
      </c>
      <c r="F21" s="15">
        <v>0</v>
      </c>
      <c r="G21" s="16">
        <v>0</v>
      </c>
      <c r="H21" s="17">
        <v>0</v>
      </c>
      <c r="I21" s="15">
        <v>0</v>
      </c>
      <c r="J21" s="16">
        <v>0</v>
      </c>
      <c r="K21" s="17">
        <v>0</v>
      </c>
      <c r="L21" s="36"/>
      <c r="M21" s="37"/>
      <c r="N21" s="38"/>
      <c r="O21" s="36"/>
      <c r="P21" s="37"/>
      <c r="Q21" s="38"/>
      <c r="R21" s="18">
        <f>SUM(C21:Q21)</f>
        <v>1</v>
      </c>
    </row>
    <row r="22" spans="1:18" ht="21" customHeight="1">
      <c r="A22" s="91" t="s">
        <v>62</v>
      </c>
      <c r="B22" s="92"/>
      <c r="C22" s="79" t="s">
        <v>22</v>
      </c>
      <c r="D22" s="80"/>
      <c r="E22" s="80"/>
      <c r="F22" s="80"/>
      <c r="G22" s="80"/>
      <c r="H22" s="81"/>
      <c r="I22" s="82" t="s">
        <v>23</v>
      </c>
      <c r="J22" s="83"/>
      <c r="K22" s="84" t="s">
        <v>24</v>
      </c>
      <c r="L22" s="85"/>
      <c r="M22" s="86" t="s">
        <v>25</v>
      </c>
      <c r="N22" s="85"/>
      <c r="O22" s="82" t="s">
        <v>26</v>
      </c>
      <c r="P22" s="80"/>
      <c r="Q22" s="80"/>
      <c r="R22" s="83"/>
    </row>
    <row r="23" spans="1:18" ht="16.5" customHeight="1">
      <c r="A23" s="70" t="str">
        <f>A20</f>
        <v>滝川第二</v>
      </c>
      <c r="B23" s="71"/>
      <c r="C23" s="29" t="s">
        <v>27</v>
      </c>
      <c r="D23" s="74" t="s">
        <v>114</v>
      </c>
      <c r="E23" s="75"/>
      <c r="F23" s="22">
        <v>4</v>
      </c>
      <c r="G23" s="74"/>
      <c r="H23" s="76"/>
      <c r="I23" s="61" t="s">
        <v>115</v>
      </c>
      <c r="J23" s="62"/>
      <c r="K23" s="62"/>
      <c r="L23" s="75"/>
      <c r="M23" s="61"/>
      <c r="N23" s="76"/>
      <c r="O23" s="74" t="s">
        <v>116</v>
      </c>
      <c r="P23" s="75"/>
      <c r="Q23" s="61"/>
      <c r="R23" s="62"/>
    </row>
    <row r="24" spans="1:18" ht="16.5" customHeight="1">
      <c r="A24" s="70"/>
      <c r="B24" s="71"/>
      <c r="C24" s="30">
        <v>2</v>
      </c>
      <c r="D24" s="63" t="s">
        <v>117</v>
      </c>
      <c r="E24" s="64"/>
      <c r="F24" s="23">
        <v>5</v>
      </c>
      <c r="G24" s="63"/>
      <c r="H24" s="65"/>
      <c r="I24" s="66"/>
      <c r="J24" s="67"/>
      <c r="K24" s="67"/>
      <c r="L24" s="64"/>
      <c r="M24" s="66"/>
      <c r="N24" s="65"/>
      <c r="O24" s="63"/>
      <c r="P24" s="64"/>
      <c r="Q24" s="66"/>
      <c r="R24" s="67"/>
    </row>
    <row r="25" spans="1:18" ht="16.5" customHeight="1">
      <c r="A25" s="72"/>
      <c r="B25" s="73"/>
      <c r="C25" s="31">
        <v>3</v>
      </c>
      <c r="D25" s="58" t="s">
        <v>118</v>
      </c>
      <c r="E25" s="59"/>
      <c r="F25" s="24">
        <v>6</v>
      </c>
      <c r="G25" s="58"/>
      <c r="H25" s="60"/>
      <c r="I25" s="56"/>
      <c r="J25" s="57"/>
      <c r="K25" s="57"/>
      <c r="L25" s="59"/>
      <c r="M25" s="56"/>
      <c r="N25" s="60"/>
      <c r="O25" s="58"/>
      <c r="P25" s="59"/>
      <c r="Q25" s="56"/>
      <c r="R25" s="57"/>
    </row>
    <row r="26" spans="1:18" ht="16.5" customHeight="1">
      <c r="A26" s="68" t="str">
        <f>A21</f>
        <v>福崎</v>
      </c>
      <c r="B26" s="69"/>
      <c r="C26" s="29" t="s">
        <v>27</v>
      </c>
      <c r="D26" s="74" t="s">
        <v>80</v>
      </c>
      <c r="E26" s="75"/>
      <c r="F26" s="22">
        <v>4</v>
      </c>
      <c r="G26" s="74"/>
      <c r="H26" s="76"/>
      <c r="I26" s="61" t="s">
        <v>81</v>
      </c>
      <c r="J26" s="62"/>
      <c r="K26" s="62"/>
      <c r="L26" s="75"/>
      <c r="M26" s="61"/>
      <c r="N26" s="76"/>
      <c r="O26" s="74"/>
      <c r="P26" s="75"/>
      <c r="Q26" s="61"/>
      <c r="R26" s="62"/>
    </row>
    <row r="27" spans="1:18" ht="16.5" customHeight="1">
      <c r="A27" s="70"/>
      <c r="B27" s="71"/>
      <c r="C27" s="30">
        <v>2</v>
      </c>
      <c r="D27" s="63"/>
      <c r="E27" s="64"/>
      <c r="F27" s="23">
        <v>5</v>
      </c>
      <c r="G27" s="63"/>
      <c r="H27" s="65"/>
      <c r="I27" s="66"/>
      <c r="J27" s="67"/>
      <c r="K27" s="67"/>
      <c r="L27" s="64"/>
      <c r="M27" s="66"/>
      <c r="N27" s="65"/>
      <c r="O27" s="63"/>
      <c r="P27" s="64"/>
      <c r="Q27" s="66"/>
      <c r="R27" s="67"/>
    </row>
    <row r="28" spans="1:18" ht="16.5" customHeight="1">
      <c r="A28" s="72"/>
      <c r="B28" s="73"/>
      <c r="C28" s="31">
        <v>3</v>
      </c>
      <c r="D28" s="58"/>
      <c r="E28" s="59"/>
      <c r="F28" s="24">
        <v>6</v>
      </c>
      <c r="G28" s="58"/>
      <c r="H28" s="60"/>
      <c r="I28" s="56"/>
      <c r="J28" s="57"/>
      <c r="K28" s="57"/>
      <c r="L28" s="59"/>
      <c r="M28" s="56"/>
      <c r="N28" s="60"/>
      <c r="O28" s="58"/>
      <c r="P28" s="59"/>
      <c r="Q28" s="56"/>
      <c r="R28" s="57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  <row r="31" ht="13.5">
      <c r="I31" s="2"/>
    </row>
  </sheetData>
  <sheetProtection/>
  <mergeCells count="122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B1:G1"/>
    <mergeCell ref="E4:F4"/>
    <mergeCell ref="G4:H4"/>
    <mergeCell ref="I4:J4"/>
    <mergeCell ref="K4:L4"/>
    <mergeCell ref="M4:N4"/>
    <mergeCell ref="L3:Q3"/>
  </mergeCells>
  <conditionalFormatting sqref="J7:K8">
    <cfRule type="cellIs" priority="1" dxfId="135" operator="greaterThan" stopIfTrue="1">
      <formula>0</formula>
    </cfRule>
  </conditionalFormatting>
  <conditionalFormatting sqref="I7:I8">
    <cfRule type="cellIs" priority="2" dxfId="135" operator="greaterThan" stopIfTrue="1">
      <formula>0</formula>
    </cfRule>
  </conditionalFormatting>
  <conditionalFormatting sqref="C7:C8">
    <cfRule type="cellIs" priority="3" dxfId="135" operator="greaterThan" stopIfTrue="1">
      <formula>0</formula>
    </cfRule>
  </conditionalFormatting>
  <conditionalFormatting sqref="D7:E8">
    <cfRule type="cellIs" priority="4" dxfId="135" operator="greaterThan" stopIfTrue="1">
      <formula>0</formula>
    </cfRule>
  </conditionalFormatting>
  <conditionalFormatting sqref="F7:F8">
    <cfRule type="cellIs" priority="5" dxfId="135" operator="greaterThan" stopIfTrue="1">
      <formula>0</formula>
    </cfRule>
  </conditionalFormatting>
  <conditionalFormatting sqref="G7:H8">
    <cfRule type="cellIs" priority="6" dxfId="135" operator="greaterThan" stopIfTrue="1">
      <formula>0</formula>
    </cfRule>
  </conditionalFormatting>
  <conditionalFormatting sqref="A7:B7">
    <cfRule type="expression" priority="7" dxfId="135" stopIfTrue="1">
      <formula>$R7&gt;$R8</formula>
    </cfRule>
  </conditionalFormatting>
  <conditionalFormatting sqref="A8:B8">
    <cfRule type="expression" priority="8" dxfId="135" stopIfTrue="1">
      <formula>$R7&lt;$R8</formula>
    </cfRule>
  </conditionalFormatting>
  <conditionalFormatting sqref="R7">
    <cfRule type="expression" priority="11" dxfId="135" stopIfTrue="1">
      <formula>$R7&gt;$R8</formula>
    </cfRule>
  </conditionalFormatting>
  <conditionalFormatting sqref="R8">
    <cfRule type="expression" priority="12" dxfId="135" stopIfTrue="1">
      <formula>$R8&gt;$R7</formula>
    </cfRule>
  </conditionalFormatting>
  <conditionalFormatting sqref="J20:K21">
    <cfRule type="cellIs" priority="13" dxfId="135" operator="greaterThan" stopIfTrue="1">
      <formula>0</formula>
    </cfRule>
  </conditionalFormatting>
  <conditionalFormatting sqref="I20:I21">
    <cfRule type="cellIs" priority="14" dxfId="135" operator="greaterThan" stopIfTrue="1">
      <formula>0</formula>
    </cfRule>
  </conditionalFormatting>
  <conditionalFormatting sqref="C20:C21">
    <cfRule type="cellIs" priority="15" dxfId="135" operator="greaterThan" stopIfTrue="1">
      <formula>0</formula>
    </cfRule>
  </conditionalFormatting>
  <conditionalFormatting sqref="D20:E21">
    <cfRule type="cellIs" priority="16" dxfId="135" operator="greaterThan" stopIfTrue="1">
      <formula>0</formula>
    </cfRule>
  </conditionalFormatting>
  <conditionalFormatting sqref="F20:F21">
    <cfRule type="cellIs" priority="17" dxfId="135" operator="greaterThan" stopIfTrue="1">
      <formula>0</formula>
    </cfRule>
  </conditionalFormatting>
  <conditionalFormatting sqref="G20:H21">
    <cfRule type="cellIs" priority="18" dxfId="135" operator="greaterThan" stopIfTrue="1">
      <formula>0</formula>
    </cfRule>
  </conditionalFormatting>
  <conditionalFormatting sqref="A20:B20">
    <cfRule type="expression" priority="19" dxfId="135" stopIfTrue="1">
      <formula>$R20&gt;$R21</formula>
    </cfRule>
  </conditionalFormatting>
  <conditionalFormatting sqref="A21:B21">
    <cfRule type="expression" priority="20" dxfId="135" stopIfTrue="1">
      <formula>$R20&lt;$R21</formula>
    </cfRule>
  </conditionalFormatting>
  <conditionalFormatting sqref="R20">
    <cfRule type="expression" priority="23" dxfId="135" stopIfTrue="1">
      <formula>$R20&gt;$R21</formula>
    </cfRule>
  </conditionalFormatting>
  <conditionalFormatting sqref="R21">
    <cfRule type="expression" priority="24" dxfId="135" stopIfTrue="1">
      <formula>$R21&gt;$R20</formula>
    </cfRule>
  </conditionalFormatting>
  <conditionalFormatting sqref="A23:B23 A10:B10">
    <cfRule type="expression" priority="57" dxfId="135" stopIfTrue="1">
      <formula>$R7&gt;$R8</formula>
    </cfRule>
  </conditionalFormatting>
  <conditionalFormatting sqref="A25:B25 A12:B12">
    <cfRule type="expression" priority="58" dxfId="135" stopIfTrue="1">
      <formula>'9.22'!#REF!&gt;$R9</formula>
    </cfRule>
  </conditionalFormatting>
  <conditionalFormatting sqref="A24:B24 A11:B11">
    <cfRule type="expression" priority="59" dxfId="135" stopIfTrue="1">
      <formula>$R8&gt;'9.22'!#REF!</formula>
    </cfRule>
  </conditionalFormatting>
  <conditionalFormatting sqref="A26:B26 A13:B13">
    <cfRule type="expression" priority="60" dxfId="135" stopIfTrue="1">
      <formula>$R7&lt;$R8</formula>
    </cfRule>
  </conditionalFormatting>
  <conditionalFormatting sqref="A28:B28 A15:B15">
    <cfRule type="expression" priority="61" dxfId="135" stopIfTrue="1">
      <formula>'9.22'!#REF!&lt;$R9</formula>
    </cfRule>
  </conditionalFormatting>
  <conditionalFormatting sqref="A27:B27 A14:B14">
    <cfRule type="expression" priority="62" dxfId="135" stopIfTrue="1">
      <formula>$R8&lt;'9.22'!#REF!</formula>
    </cfRule>
  </conditionalFormatting>
  <dataValidations count="5">
    <dataValidation type="list" allowBlank="1" showInputMessage="1" showErrorMessage="1" sqref="A17">
      <formula1>"（東兵庫）,（西兵庫）"</formula1>
    </dataValidation>
    <dataValidation allowBlank="1" showInputMessage="1" showErrorMessage="1" imeMode="halfAlpha" sqref="I4:J4 M4:N4 I17:J17 M17:N17 C20:Q21 C7:Q8"/>
    <dataValidation type="list" allowBlank="1" showInputMessage="1" showErrorMessage="1" sqref="C4 C17">
      <formula1>"回戦,戦,勝戦"</formula1>
    </dataValidation>
    <dataValidation allowBlank="1" showErrorMessage="1" sqref="I1 M1 O1">
      <formula1>0</formula1>
      <formula2>0</formula2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9" t="s">
        <v>71</v>
      </c>
      <c r="B1" s="97" t="s">
        <v>3</v>
      </c>
      <c r="C1" s="97"/>
      <c r="D1" s="97"/>
      <c r="E1" s="97"/>
      <c r="F1" s="97"/>
      <c r="G1" s="97"/>
      <c r="H1" s="40" t="s">
        <v>4</v>
      </c>
      <c r="I1" s="41">
        <v>5</v>
      </c>
      <c r="J1" s="42" t="s">
        <v>5</v>
      </c>
      <c r="K1" s="43">
        <v>2018</v>
      </c>
      <c r="L1" s="44" t="s">
        <v>6</v>
      </c>
      <c r="M1" s="45">
        <v>9</v>
      </c>
      <c r="N1" s="44" t="s">
        <v>0</v>
      </c>
      <c r="O1" s="45">
        <v>23</v>
      </c>
      <c r="P1" s="40" t="s">
        <v>7</v>
      </c>
      <c r="Q1" s="46" t="s">
        <v>18</v>
      </c>
      <c r="R1" s="47" t="s">
        <v>9</v>
      </c>
    </row>
    <row r="2" ht="5.25" customHeight="1"/>
    <row r="3" spans="1:18" ht="18.75" customHeight="1">
      <c r="A3" s="55" t="s">
        <v>165</v>
      </c>
      <c r="K3" s="21" t="s">
        <v>10</v>
      </c>
      <c r="L3" s="96" t="s">
        <v>45</v>
      </c>
      <c r="M3" s="96"/>
      <c r="N3" s="96"/>
      <c r="O3" s="96"/>
      <c r="P3" s="96"/>
      <c r="Q3" s="96"/>
      <c r="R3" s="19" t="s">
        <v>11</v>
      </c>
    </row>
    <row r="4" spans="1:20" s="34" customFormat="1" ht="18.75" customHeight="1">
      <c r="A4" s="32"/>
      <c r="B4" s="33">
        <v>3</v>
      </c>
      <c r="C4" s="8" t="s">
        <v>1</v>
      </c>
      <c r="D4" s="1"/>
      <c r="E4" s="89" t="s">
        <v>2</v>
      </c>
      <c r="F4" s="89"/>
      <c r="G4" s="93" t="s">
        <v>12</v>
      </c>
      <c r="H4" s="93"/>
      <c r="I4" s="94">
        <v>0.4152777777777778</v>
      </c>
      <c r="J4" s="94"/>
      <c r="K4" s="90" t="s">
        <v>13</v>
      </c>
      <c r="L4" s="90"/>
      <c r="M4" s="94">
        <v>0.4965277777777778</v>
      </c>
      <c r="N4" s="94"/>
      <c r="O4" s="90" t="s">
        <v>14</v>
      </c>
      <c r="P4" s="90"/>
      <c r="Q4" s="95">
        <f>SUM(M4-I4)</f>
        <v>0.08124999999999999</v>
      </c>
      <c r="R4" s="95"/>
      <c r="T4" s="35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91" t="s">
        <v>62</v>
      </c>
      <c r="B6" s="92"/>
      <c r="C6" s="12" t="s">
        <v>36</v>
      </c>
      <c r="D6" s="13" t="s">
        <v>37</v>
      </c>
      <c r="E6" s="14" t="s">
        <v>38</v>
      </c>
      <c r="F6" s="12" t="s">
        <v>39</v>
      </c>
      <c r="G6" s="13" t="s">
        <v>40</v>
      </c>
      <c r="H6" s="14" t="s">
        <v>41</v>
      </c>
      <c r="I6" s="12" t="s">
        <v>42</v>
      </c>
      <c r="J6" s="13" t="s">
        <v>43</v>
      </c>
      <c r="K6" s="14" t="s">
        <v>44</v>
      </c>
      <c r="L6" s="10" t="s">
        <v>63</v>
      </c>
      <c r="M6" s="5" t="s">
        <v>64</v>
      </c>
      <c r="N6" s="6" t="s">
        <v>65</v>
      </c>
      <c r="O6" s="10" t="s">
        <v>66</v>
      </c>
      <c r="P6" s="5" t="s">
        <v>67</v>
      </c>
      <c r="Q6" s="6" t="s">
        <v>68</v>
      </c>
      <c r="R6" s="7" t="s">
        <v>69</v>
      </c>
    </row>
    <row r="7" spans="1:18" ht="27.75" customHeight="1">
      <c r="A7" s="87" t="s">
        <v>119</v>
      </c>
      <c r="B7" s="88"/>
      <c r="C7" s="15">
        <v>0</v>
      </c>
      <c r="D7" s="16">
        <v>0</v>
      </c>
      <c r="E7" s="17">
        <v>0</v>
      </c>
      <c r="F7" s="15">
        <v>0</v>
      </c>
      <c r="G7" s="16">
        <v>0</v>
      </c>
      <c r="H7" s="17">
        <v>0</v>
      </c>
      <c r="I7" s="15">
        <v>3</v>
      </c>
      <c r="J7" s="16">
        <v>0</v>
      </c>
      <c r="K7" s="17">
        <v>0</v>
      </c>
      <c r="L7" s="36"/>
      <c r="M7" s="37"/>
      <c r="N7" s="38"/>
      <c r="O7" s="36"/>
      <c r="P7" s="37"/>
      <c r="Q7" s="38"/>
      <c r="R7" s="18">
        <f>SUM(C7:Q7)</f>
        <v>3</v>
      </c>
    </row>
    <row r="8" spans="1:18" ht="27.75" customHeight="1">
      <c r="A8" s="87" t="s">
        <v>120</v>
      </c>
      <c r="B8" s="88"/>
      <c r="C8" s="15">
        <v>3</v>
      </c>
      <c r="D8" s="16">
        <v>0</v>
      </c>
      <c r="E8" s="17">
        <v>0</v>
      </c>
      <c r="F8" s="15">
        <v>2</v>
      </c>
      <c r="G8" s="16">
        <v>0</v>
      </c>
      <c r="H8" s="17">
        <v>0</v>
      </c>
      <c r="I8" s="15">
        <v>0</v>
      </c>
      <c r="J8" s="16">
        <v>0</v>
      </c>
      <c r="K8" s="17" t="s">
        <v>16</v>
      </c>
      <c r="L8" s="36"/>
      <c r="M8" s="37"/>
      <c r="N8" s="38"/>
      <c r="O8" s="36"/>
      <c r="P8" s="37"/>
      <c r="Q8" s="38"/>
      <c r="R8" s="18">
        <f>SUM(C8:Q8)</f>
        <v>5</v>
      </c>
    </row>
    <row r="9" spans="1:18" ht="21" customHeight="1">
      <c r="A9" s="91" t="s">
        <v>62</v>
      </c>
      <c r="B9" s="92"/>
      <c r="C9" s="79" t="s">
        <v>22</v>
      </c>
      <c r="D9" s="80"/>
      <c r="E9" s="80"/>
      <c r="F9" s="80"/>
      <c r="G9" s="80"/>
      <c r="H9" s="81"/>
      <c r="I9" s="82" t="s">
        <v>23</v>
      </c>
      <c r="J9" s="83"/>
      <c r="K9" s="84" t="s">
        <v>24</v>
      </c>
      <c r="L9" s="85"/>
      <c r="M9" s="86" t="s">
        <v>25</v>
      </c>
      <c r="N9" s="85"/>
      <c r="O9" s="82" t="s">
        <v>26</v>
      </c>
      <c r="P9" s="80"/>
      <c r="Q9" s="80"/>
      <c r="R9" s="83"/>
    </row>
    <row r="10" spans="1:18" ht="16.5" customHeight="1">
      <c r="A10" s="70" t="str">
        <f>A7</f>
        <v>姫路工業</v>
      </c>
      <c r="B10" s="71"/>
      <c r="C10" s="29" t="s">
        <v>27</v>
      </c>
      <c r="D10" s="74" t="s">
        <v>121</v>
      </c>
      <c r="E10" s="75"/>
      <c r="F10" s="22">
        <v>4</v>
      </c>
      <c r="G10" s="74"/>
      <c r="H10" s="76"/>
      <c r="I10" s="61" t="s">
        <v>122</v>
      </c>
      <c r="J10" s="62"/>
      <c r="K10" s="62"/>
      <c r="L10" s="75"/>
      <c r="M10" s="61"/>
      <c r="N10" s="76"/>
      <c r="O10" s="74"/>
      <c r="P10" s="75"/>
      <c r="Q10" s="61"/>
      <c r="R10" s="62"/>
    </row>
    <row r="11" spans="1:18" ht="16.5" customHeight="1">
      <c r="A11" s="70"/>
      <c r="B11" s="71"/>
      <c r="C11" s="30">
        <v>2</v>
      </c>
      <c r="D11" s="63" t="s">
        <v>123</v>
      </c>
      <c r="E11" s="64"/>
      <c r="F11" s="23">
        <v>5</v>
      </c>
      <c r="G11" s="63"/>
      <c r="H11" s="65"/>
      <c r="I11" s="66"/>
      <c r="J11" s="67"/>
      <c r="K11" s="67"/>
      <c r="L11" s="64"/>
      <c r="M11" s="66"/>
      <c r="N11" s="65"/>
      <c r="O11" s="63"/>
      <c r="P11" s="64"/>
      <c r="Q11" s="66"/>
      <c r="R11" s="67"/>
    </row>
    <row r="12" spans="1:18" ht="16.5" customHeight="1">
      <c r="A12" s="72"/>
      <c r="B12" s="73"/>
      <c r="C12" s="31">
        <v>3</v>
      </c>
      <c r="D12" s="58"/>
      <c r="E12" s="59"/>
      <c r="F12" s="24">
        <v>6</v>
      </c>
      <c r="G12" s="58"/>
      <c r="H12" s="60"/>
      <c r="I12" s="56"/>
      <c r="J12" s="57"/>
      <c r="K12" s="57"/>
      <c r="L12" s="59"/>
      <c r="M12" s="56"/>
      <c r="N12" s="60"/>
      <c r="O12" s="58"/>
      <c r="P12" s="59"/>
      <c r="Q12" s="56"/>
      <c r="R12" s="57"/>
    </row>
    <row r="13" spans="1:18" ht="16.5" customHeight="1">
      <c r="A13" s="68" t="str">
        <f>A8</f>
        <v>神戸国際大附属</v>
      </c>
      <c r="B13" s="69"/>
      <c r="C13" s="29" t="s">
        <v>27</v>
      </c>
      <c r="D13" s="74" t="s">
        <v>124</v>
      </c>
      <c r="E13" s="75"/>
      <c r="F13" s="22">
        <v>4</v>
      </c>
      <c r="G13" s="74"/>
      <c r="H13" s="76"/>
      <c r="I13" s="61" t="s">
        <v>125</v>
      </c>
      <c r="J13" s="62"/>
      <c r="K13" s="62"/>
      <c r="L13" s="75"/>
      <c r="M13" s="61"/>
      <c r="N13" s="76"/>
      <c r="O13" s="74" t="s">
        <v>126</v>
      </c>
      <c r="P13" s="75"/>
      <c r="Q13" s="61"/>
      <c r="R13" s="62"/>
    </row>
    <row r="14" spans="1:18" ht="16.5" customHeight="1">
      <c r="A14" s="70"/>
      <c r="B14" s="71"/>
      <c r="C14" s="30">
        <v>2</v>
      </c>
      <c r="D14" s="63" t="s">
        <v>127</v>
      </c>
      <c r="E14" s="64"/>
      <c r="F14" s="23">
        <v>5</v>
      </c>
      <c r="G14" s="63"/>
      <c r="H14" s="65"/>
      <c r="I14" s="66" t="s">
        <v>128</v>
      </c>
      <c r="J14" s="67"/>
      <c r="K14" s="67"/>
      <c r="L14" s="64"/>
      <c r="M14" s="66"/>
      <c r="N14" s="65"/>
      <c r="O14" s="63" t="s">
        <v>129</v>
      </c>
      <c r="P14" s="64"/>
      <c r="Q14" s="66"/>
      <c r="R14" s="67"/>
    </row>
    <row r="15" spans="1:18" ht="16.5" customHeight="1">
      <c r="A15" s="72"/>
      <c r="B15" s="73"/>
      <c r="C15" s="31">
        <v>3</v>
      </c>
      <c r="D15" s="58"/>
      <c r="E15" s="59"/>
      <c r="F15" s="24">
        <v>6</v>
      </c>
      <c r="G15" s="58"/>
      <c r="H15" s="60"/>
      <c r="I15" s="56"/>
      <c r="J15" s="57"/>
      <c r="K15" s="57"/>
      <c r="L15" s="59"/>
      <c r="M15" s="56"/>
      <c r="N15" s="60"/>
      <c r="O15" s="58" t="s">
        <v>130</v>
      </c>
      <c r="P15" s="59"/>
      <c r="Q15" s="56"/>
      <c r="R15" s="57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20" s="34" customFormat="1" ht="18.75" customHeight="1">
      <c r="A17" s="32"/>
      <c r="B17" s="33">
        <v>3</v>
      </c>
      <c r="C17" s="8" t="s">
        <v>1</v>
      </c>
      <c r="D17" s="1"/>
      <c r="E17" s="89" t="s">
        <v>15</v>
      </c>
      <c r="F17" s="89"/>
      <c r="G17" s="93" t="s">
        <v>12</v>
      </c>
      <c r="H17" s="93"/>
      <c r="I17" s="94">
        <v>0.5277777777777778</v>
      </c>
      <c r="J17" s="94"/>
      <c r="K17" s="90" t="s">
        <v>13</v>
      </c>
      <c r="L17" s="90"/>
      <c r="M17" s="94">
        <v>0.6298611111111111</v>
      </c>
      <c r="N17" s="94"/>
      <c r="O17" s="90" t="s">
        <v>14</v>
      </c>
      <c r="P17" s="90"/>
      <c r="Q17" s="95">
        <f>SUM(M17-I17)</f>
        <v>0.1020833333333333</v>
      </c>
      <c r="R17" s="95"/>
      <c r="T17" s="35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91" t="s">
        <v>62</v>
      </c>
      <c r="B19" s="92"/>
      <c r="C19" s="12" t="s">
        <v>36</v>
      </c>
      <c r="D19" s="13" t="s">
        <v>37</v>
      </c>
      <c r="E19" s="14" t="s">
        <v>38</v>
      </c>
      <c r="F19" s="12" t="s">
        <v>39</v>
      </c>
      <c r="G19" s="13" t="s">
        <v>40</v>
      </c>
      <c r="H19" s="14" t="s">
        <v>41</v>
      </c>
      <c r="I19" s="12" t="s">
        <v>42</v>
      </c>
      <c r="J19" s="13" t="s">
        <v>43</v>
      </c>
      <c r="K19" s="14" t="s">
        <v>44</v>
      </c>
      <c r="L19" s="10" t="s">
        <v>63</v>
      </c>
      <c r="M19" s="5" t="s">
        <v>64</v>
      </c>
      <c r="N19" s="6" t="s">
        <v>65</v>
      </c>
      <c r="O19" s="10" t="s">
        <v>66</v>
      </c>
      <c r="P19" s="5" t="s">
        <v>67</v>
      </c>
      <c r="Q19" s="6" t="s">
        <v>68</v>
      </c>
      <c r="R19" s="7" t="s">
        <v>69</v>
      </c>
    </row>
    <row r="20" spans="1:18" ht="27.75" customHeight="1">
      <c r="A20" s="87" t="s">
        <v>103</v>
      </c>
      <c r="B20" s="88"/>
      <c r="C20" s="15">
        <v>0</v>
      </c>
      <c r="D20" s="16">
        <v>0</v>
      </c>
      <c r="E20" s="17">
        <v>3</v>
      </c>
      <c r="F20" s="15">
        <v>0</v>
      </c>
      <c r="G20" s="16">
        <v>2</v>
      </c>
      <c r="H20" s="17">
        <v>0</v>
      </c>
      <c r="I20" s="15">
        <v>1</v>
      </c>
      <c r="J20" s="16">
        <v>2</v>
      </c>
      <c r="K20" s="17">
        <v>0</v>
      </c>
      <c r="L20" s="36"/>
      <c r="M20" s="37"/>
      <c r="N20" s="38"/>
      <c r="O20" s="36"/>
      <c r="P20" s="37"/>
      <c r="Q20" s="38"/>
      <c r="R20" s="18">
        <f>SUM(C20:Q20)</f>
        <v>8</v>
      </c>
    </row>
    <row r="21" spans="1:18" ht="27.75" customHeight="1">
      <c r="A21" s="87" t="s">
        <v>131</v>
      </c>
      <c r="B21" s="88"/>
      <c r="C21" s="15">
        <v>0</v>
      </c>
      <c r="D21" s="16">
        <v>2</v>
      </c>
      <c r="E21" s="17">
        <v>1</v>
      </c>
      <c r="F21" s="15">
        <v>0</v>
      </c>
      <c r="G21" s="16">
        <v>2</v>
      </c>
      <c r="H21" s="17">
        <v>0</v>
      </c>
      <c r="I21" s="15">
        <v>1</v>
      </c>
      <c r="J21" s="16">
        <v>0</v>
      </c>
      <c r="K21" s="17">
        <v>0</v>
      </c>
      <c r="L21" s="36"/>
      <c r="M21" s="37"/>
      <c r="N21" s="38"/>
      <c r="O21" s="36"/>
      <c r="P21" s="37"/>
      <c r="Q21" s="38"/>
      <c r="R21" s="18">
        <f>SUM(C21:Q21)</f>
        <v>6</v>
      </c>
    </row>
    <row r="22" spans="1:18" ht="21" customHeight="1">
      <c r="A22" s="91" t="s">
        <v>62</v>
      </c>
      <c r="B22" s="92"/>
      <c r="C22" s="79" t="s">
        <v>22</v>
      </c>
      <c r="D22" s="80"/>
      <c r="E22" s="80"/>
      <c r="F22" s="80"/>
      <c r="G22" s="80"/>
      <c r="H22" s="81"/>
      <c r="I22" s="82" t="s">
        <v>23</v>
      </c>
      <c r="J22" s="83"/>
      <c r="K22" s="84" t="s">
        <v>24</v>
      </c>
      <c r="L22" s="85"/>
      <c r="M22" s="86" t="s">
        <v>25</v>
      </c>
      <c r="N22" s="85"/>
      <c r="O22" s="82" t="s">
        <v>26</v>
      </c>
      <c r="P22" s="80"/>
      <c r="Q22" s="80"/>
      <c r="R22" s="83"/>
    </row>
    <row r="23" spans="1:18" ht="16.5" customHeight="1">
      <c r="A23" s="70" t="str">
        <f>A20</f>
        <v>社</v>
      </c>
      <c r="B23" s="71"/>
      <c r="C23" s="29" t="s">
        <v>27</v>
      </c>
      <c r="D23" s="74" t="s">
        <v>105</v>
      </c>
      <c r="E23" s="75"/>
      <c r="F23" s="22">
        <v>4</v>
      </c>
      <c r="G23" s="74"/>
      <c r="H23" s="76"/>
      <c r="I23" s="61" t="s">
        <v>106</v>
      </c>
      <c r="J23" s="62"/>
      <c r="K23" s="62"/>
      <c r="L23" s="75"/>
      <c r="M23" s="61"/>
      <c r="N23" s="76"/>
      <c r="O23" s="74" t="s">
        <v>132</v>
      </c>
      <c r="P23" s="75"/>
      <c r="Q23" s="61"/>
      <c r="R23" s="62"/>
    </row>
    <row r="24" spans="1:18" ht="16.5" customHeight="1">
      <c r="A24" s="70"/>
      <c r="B24" s="71"/>
      <c r="C24" s="30">
        <v>2</v>
      </c>
      <c r="D24" s="63"/>
      <c r="E24" s="64"/>
      <c r="F24" s="23">
        <v>5</v>
      </c>
      <c r="G24" s="63"/>
      <c r="H24" s="65"/>
      <c r="I24" s="66"/>
      <c r="J24" s="67"/>
      <c r="K24" s="67"/>
      <c r="L24" s="64"/>
      <c r="M24" s="66"/>
      <c r="N24" s="65"/>
      <c r="O24" s="63"/>
      <c r="P24" s="64"/>
      <c r="Q24" s="66"/>
      <c r="R24" s="67"/>
    </row>
    <row r="25" spans="1:18" ht="16.5" customHeight="1">
      <c r="A25" s="72"/>
      <c r="B25" s="73"/>
      <c r="C25" s="31">
        <v>3</v>
      </c>
      <c r="D25" s="58"/>
      <c r="E25" s="59"/>
      <c r="F25" s="24">
        <v>6</v>
      </c>
      <c r="G25" s="58"/>
      <c r="H25" s="60"/>
      <c r="I25" s="56"/>
      <c r="J25" s="57"/>
      <c r="K25" s="57"/>
      <c r="L25" s="59"/>
      <c r="M25" s="56"/>
      <c r="N25" s="60"/>
      <c r="O25" s="58"/>
      <c r="P25" s="59"/>
      <c r="Q25" s="56"/>
      <c r="R25" s="57"/>
    </row>
    <row r="26" spans="1:18" ht="16.5" customHeight="1">
      <c r="A26" s="68" t="str">
        <f>A21</f>
        <v>関西学院</v>
      </c>
      <c r="B26" s="69"/>
      <c r="C26" s="29" t="s">
        <v>27</v>
      </c>
      <c r="D26" s="74" t="s">
        <v>133</v>
      </c>
      <c r="E26" s="75"/>
      <c r="F26" s="22">
        <v>4</v>
      </c>
      <c r="G26" s="74" t="s">
        <v>29</v>
      </c>
      <c r="H26" s="76"/>
      <c r="I26" s="61" t="s">
        <v>134</v>
      </c>
      <c r="J26" s="62"/>
      <c r="K26" s="62"/>
      <c r="L26" s="75"/>
      <c r="M26" s="61"/>
      <c r="N26" s="76"/>
      <c r="O26" s="74" t="s">
        <v>135</v>
      </c>
      <c r="P26" s="75"/>
      <c r="Q26" s="61"/>
      <c r="R26" s="62"/>
    </row>
    <row r="27" spans="1:18" ht="16.5" customHeight="1">
      <c r="A27" s="70"/>
      <c r="B27" s="71"/>
      <c r="C27" s="30">
        <v>2</v>
      </c>
      <c r="D27" s="63" t="s">
        <v>136</v>
      </c>
      <c r="E27" s="64"/>
      <c r="F27" s="23">
        <v>5</v>
      </c>
      <c r="G27" s="63"/>
      <c r="H27" s="65"/>
      <c r="I27" s="66" t="s">
        <v>137</v>
      </c>
      <c r="J27" s="67"/>
      <c r="K27" s="67"/>
      <c r="L27" s="64"/>
      <c r="M27" s="66"/>
      <c r="N27" s="65"/>
      <c r="O27" s="63"/>
      <c r="P27" s="64"/>
      <c r="Q27" s="66"/>
      <c r="R27" s="67"/>
    </row>
    <row r="28" spans="1:18" ht="16.5" customHeight="1">
      <c r="A28" s="72"/>
      <c r="B28" s="73"/>
      <c r="C28" s="31">
        <v>3</v>
      </c>
      <c r="D28" s="58" t="s">
        <v>138</v>
      </c>
      <c r="E28" s="59"/>
      <c r="F28" s="24">
        <v>6</v>
      </c>
      <c r="G28" s="58"/>
      <c r="H28" s="60"/>
      <c r="I28" s="56"/>
      <c r="J28" s="57"/>
      <c r="K28" s="57"/>
      <c r="L28" s="59"/>
      <c r="M28" s="56"/>
      <c r="N28" s="60"/>
      <c r="O28" s="58"/>
      <c r="P28" s="59"/>
      <c r="Q28" s="56"/>
      <c r="R28" s="57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  <row r="33" ht="13.5">
      <c r="I33" s="2"/>
    </row>
  </sheetData>
  <sheetProtection/>
  <mergeCells count="122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B1:G1"/>
    <mergeCell ref="E4:F4"/>
    <mergeCell ref="G4:H4"/>
    <mergeCell ref="I4:J4"/>
    <mergeCell ref="K4:L4"/>
    <mergeCell ref="M4:N4"/>
    <mergeCell ref="L3:Q3"/>
  </mergeCells>
  <conditionalFormatting sqref="J7:K8">
    <cfRule type="cellIs" priority="1" dxfId="135" operator="greaterThan" stopIfTrue="1">
      <formula>0</formula>
    </cfRule>
  </conditionalFormatting>
  <conditionalFormatting sqref="I7:I8">
    <cfRule type="cellIs" priority="2" dxfId="135" operator="greaterThan" stopIfTrue="1">
      <formula>0</formula>
    </cfRule>
  </conditionalFormatting>
  <conditionalFormatting sqref="C7:C8">
    <cfRule type="cellIs" priority="3" dxfId="135" operator="greaterThan" stopIfTrue="1">
      <formula>0</formula>
    </cfRule>
  </conditionalFormatting>
  <conditionalFormatting sqref="D7:E8">
    <cfRule type="cellIs" priority="4" dxfId="135" operator="greaterThan" stopIfTrue="1">
      <formula>0</formula>
    </cfRule>
  </conditionalFormatting>
  <conditionalFormatting sqref="F7:F8">
    <cfRule type="cellIs" priority="5" dxfId="135" operator="greaterThan" stopIfTrue="1">
      <formula>0</formula>
    </cfRule>
  </conditionalFormatting>
  <conditionalFormatting sqref="G7:H8">
    <cfRule type="cellIs" priority="6" dxfId="135" operator="greaterThan" stopIfTrue="1">
      <formula>0</formula>
    </cfRule>
  </conditionalFormatting>
  <conditionalFormatting sqref="A7:B7">
    <cfRule type="expression" priority="7" dxfId="135" stopIfTrue="1">
      <formula>$R7&gt;$R8</formula>
    </cfRule>
  </conditionalFormatting>
  <conditionalFormatting sqref="A8:B8">
    <cfRule type="expression" priority="8" dxfId="135" stopIfTrue="1">
      <formula>$R7&lt;$R8</formula>
    </cfRule>
  </conditionalFormatting>
  <conditionalFormatting sqref="R7">
    <cfRule type="expression" priority="11" dxfId="135" stopIfTrue="1">
      <formula>$R7&gt;$R8</formula>
    </cfRule>
  </conditionalFormatting>
  <conditionalFormatting sqref="R8">
    <cfRule type="expression" priority="12" dxfId="135" stopIfTrue="1">
      <formula>$R8&gt;$R7</formula>
    </cfRule>
  </conditionalFormatting>
  <conditionalFormatting sqref="J20:K21">
    <cfRule type="cellIs" priority="13" dxfId="135" operator="greaterThan" stopIfTrue="1">
      <formula>0</formula>
    </cfRule>
  </conditionalFormatting>
  <conditionalFormatting sqref="I20:I21">
    <cfRule type="cellIs" priority="14" dxfId="135" operator="greaterThan" stopIfTrue="1">
      <formula>0</formula>
    </cfRule>
  </conditionalFormatting>
  <conditionalFormatting sqref="C20:C21">
    <cfRule type="cellIs" priority="15" dxfId="135" operator="greaterThan" stopIfTrue="1">
      <formula>0</formula>
    </cfRule>
  </conditionalFormatting>
  <conditionalFormatting sqref="D20:E21">
    <cfRule type="cellIs" priority="16" dxfId="135" operator="greaterThan" stopIfTrue="1">
      <formula>0</formula>
    </cfRule>
  </conditionalFormatting>
  <conditionalFormatting sqref="F20:F21">
    <cfRule type="cellIs" priority="17" dxfId="135" operator="greaterThan" stopIfTrue="1">
      <formula>0</formula>
    </cfRule>
  </conditionalFormatting>
  <conditionalFormatting sqref="G20:H21">
    <cfRule type="cellIs" priority="18" dxfId="135" operator="greaterThan" stopIfTrue="1">
      <formula>0</formula>
    </cfRule>
  </conditionalFormatting>
  <conditionalFormatting sqref="A20:B20">
    <cfRule type="expression" priority="19" dxfId="135" stopIfTrue="1">
      <formula>$R20&gt;$R21</formula>
    </cfRule>
  </conditionalFormatting>
  <conditionalFormatting sqref="A21:B21">
    <cfRule type="expression" priority="20" dxfId="135" stopIfTrue="1">
      <formula>$R20&lt;$R21</formula>
    </cfRule>
  </conditionalFormatting>
  <conditionalFormatting sqref="R20">
    <cfRule type="expression" priority="23" dxfId="135" stopIfTrue="1">
      <formula>$R20&gt;$R21</formula>
    </cfRule>
  </conditionalFormatting>
  <conditionalFormatting sqref="R21">
    <cfRule type="expression" priority="24" dxfId="135" stopIfTrue="1">
      <formula>$R21&gt;$R20</formula>
    </cfRule>
  </conditionalFormatting>
  <conditionalFormatting sqref="A23:B23 A10:B10">
    <cfRule type="expression" priority="51" dxfId="135" stopIfTrue="1">
      <formula>$R7&gt;$R8</formula>
    </cfRule>
  </conditionalFormatting>
  <conditionalFormatting sqref="A25:B25 A12:B12">
    <cfRule type="expression" priority="52" dxfId="135" stopIfTrue="1">
      <formula>'9.23'!#REF!&gt;$R9</formula>
    </cfRule>
  </conditionalFormatting>
  <conditionalFormatting sqref="A24:B24 A11:B11">
    <cfRule type="expression" priority="53" dxfId="135" stopIfTrue="1">
      <formula>$R8&gt;'9.23'!#REF!</formula>
    </cfRule>
  </conditionalFormatting>
  <conditionalFormatting sqref="A26:B26 A13:B13">
    <cfRule type="expression" priority="54" dxfId="135" stopIfTrue="1">
      <formula>$R7&lt;$R8</formula>
    </cfRule>
  </conditionalFormatting>
  <conditionalFormatting sqref="A28:B28 A15:B15">
    <cfRule type="expression" priority="55" dxfId="135" stopIfTrue="1">
      <formula>'9.23'!#REF!&lt;$R9</formula>
    </cfRule>
  </conditionalFormatting>
  <conditionalFormatting sqref="A27:B27 A14:B14">
    <cfRule type="expression" priority="56" dxfId="135" stopIfTrue="1">
      <formula>$R8&lt;'9.23'!#REF!</formula>
    </cfRule>
  </conditionalFormatting>
  <dataValidations count="5">
    <dataValidation type="list" allowBlank="1" showInputMessage="1" showErrorMessage="1" sqref="A17">
      <formula1>"（東兵庫）,（西兵庫）"</formula1>
    </dataValidation>
    <dataValidation allowBlank="1" showInputMessage="1" showErrorMessage="1" imeMode="halfAlpha" sqref="I4:J4 M4:N4 I17:J17 M17:N17 C20:Q21 C7:Q8"/>
    <dataValidation type="list" allowBlank="1" showInputMessage="1" showErrorMessage="1" sqref="C4 C17">
      <formula1>"回戦,戦,勝戦"</formula1>
    </dataValidation>
    <dataValidation allowBlank="1" showErrorMessage="1" sqref="I1 M1 O1">
      <formula1>0</formula1>
      <formula2>0</formula2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9" t="s">
        <v>71</v>
      </c>
      <c r="B1" s="97" t="s">
        <v>3</v>
      </c>
      <c r="C1" s="97"/>
      <c r="D1" s="97"/>
      <c r="E1" s="97"/>
      <c r="F1" s="97"/>
      <c r="G1" s="97"/>
      <c r="H1" s="40" t="s">
        <v>4</v>
      </c>
      <c r="I1" s="41">
        <v>6</v>
      </c>
      <c r="J1" s="42" t="s">
        <v>5</v>
      </c>
      <c r="K1" s="43">
        <v>2018</v>
      </c>
      <c r="L1" s="44" t="s">
        <v>6</v>
      </c>
      <c r="M1" s="45">
        <v>9</v>
      </c>
      <c r="N1" s="44" t="s">
        <v>0</v>
      </c>
      <c r="O1" s="45">
        <v>24</v>
      </c>
      <c r="P1" s="40" t="s">
        <v>7</v>
      </c>
      <c r="Q1" s="46" t="s">
        <v>0</v>
      </c>
      <c r="R1" s="47" t="s">
        <v>9</v>
      </c>
    </row>
    <row r="2" ht="5.25" customHeight="1"/>
    <row r="3" spans="1:18" ht="18.75" customHeight="1">
      <c r="A3" s="55" t="s">
        <v>165</v>
      </c>
      <c r="K3" s="21" t="s">
        <v>10</v>
      </c>
      <c r="L3" s="96" t="s">
        <v>45</v>
      </c>
      <c r="M3" s="96"/>
      <c r="N3" s="96"/>
      <c r="O3" s="96"/>
      <c r="P3" s="96"/>
      <c r="Q3" s="96"/>
      <c r="R3" s="19" t="s">
        <v>11</v>
      </c>
    </row>
    <row r="4" spans="1:20" s="34" customFormat="1" ht="18.75" customHeight="1">
      <c r="A4" s="32"/>
      <c r="B4" s="33">
        <v>3</v>
      </c>
      <c r="C4" s="8" t="s">
        <v>1</v>
      </c>
      <c r="D4" s="1"/>
      <c r="E4" s="89" t="s">
        <v>2</v>
      </c>
      <c r="F4" s="89"/>
      <c r="G4" s="93" t="s">
        <v>12</v>
      </c>
      <c r="H4" s="93"/>
      <c r="I4" s="94">
        <v>0.41597222222222224</v>
      </c>
      <c r="J4" s="94"/>
      <c r="K4" s="90" t="s">
        <v>13</v>
      </c>
      <c r="L4" s="90"/>
      <c r="M4" s="94">
        <v>0.5020833333333333</v>
      </c>
      <c r="N4" s="94"/>
      <c r="O4" s="90" t="s">
        <v>14</v>
      </c>
      <c r="P4" s="90"/>
      <c r="Q4" s="95">
        <f>SUM(M4-I4)</f>
        <v>0.08611111111111108</v>
      </c>
      <c r="R4" s="95"/>
      <c r="T4" s="35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91" t="s">
        <v>62</v>
      </c>
      <c r="B6" s="92"/>
      <c r="C6" s="12" t="s">
        <v>36</v>
      </c>
      <c r="D6" s="13" t="s">
        <v>37</v>
      </c>
      <c r="E6" s="14" t="s">
        <v>38</v>
      </c>
      <c r="F6" s="12" t="s">
        <v>39</v>
      </c>
      <c r="G6" s="13" t="s">
        <v>40</v>
      </c>
      <c r="H6" s="14" t="s">
        <v>41</v>
      </c>
      <c r="I6" s="12" t="s">
        <v>42</v>
      </c>
      <c r="J6" s="13" t="s">
        <v>43</v>
      </c>
      <c r="K6" s="14" t="s">
        <v>44</v>
      </c>
      <c r="L6" s="10" t="s">
        <v>63</v>
      </c>
      <c r="M6" s="5" t="s">
        <v>64</v>
      </c>
      <c r="N6" s="6" t="s">
        <v>65</v>
      </c>
      <c r="O6" s="10" t="s">
        <v>66</v>
      </c>
      <c r="P6" s="5" t="s">
        <v>67</v>
      </c>
      <c r="Q6" s="6" t="s">
        <v>68</v>
      </c>
      <c r="R6" s="7" t="s">
        <v>69</v>
      </c>
    </row>
    <row r="7" spans="1:18" ht="27.75" customHeight="1">
      <c r="A7" s="87" t="s">
        <v>113</v>
      </c>
      <c r="B7" s="88"/>
      <c r="C7" s="15">
        <v>0</v>
      </c>
      <c r="D7" s="16">
        <v>0</v>
      </c>
      <c r="E7" s="17">
        <v>2</v>
      </c>
      <c r="F7" s="15">
        <v>0</v>
      </c>
      <c r="G7" s="16">
        <v>0</v>
      </c>
      <c r="H7" s="17">
        <v>0</v>
      </c>
      <c r="I7" s="15">
        <v>0</v>
      </c>
      <c r="J7" s="16">
        <v>0</v>
      </c>
      <c r="K7" s="17">
        <v>0</v>
      </c>
      <c r="L7" s="36"/>
      <c r="M7" s="37"/>
      <c r="N7" s="38"/>
      <c r="O7" s="36"/>
      <c r="P7" s="37"/>
      <c r="Q7" s="38"/>
      <c r="R7" s="18">
        <f>SUM(C7:Q7)</f>
        <v>2</v>
      </c>
    </row>
    <row r="8" spans="1:18" ht="27.75" customHeight="1">
      <c r="A8" s="87" t="s">
        <v>139</v>
      </c>
      <c r="B8" s="88"/>
      <c r="C8" s="15">
        <v>0</v>
      </c>
      <c r="D8" s="16">
        <v>1</v>
      </c>
      <c r="E8" s="17">
        <v>0</v>
      </c>
      <c r="F8" s="15">
        <v>0</v>
      </c>
      <c r="G8" s="16">
        <v>3</v>
      </c>
      <c r="H8" s="17">
        <v>0</v>
      </c>
      <c r="I8" s="15">
        <v>2</v>
      </c>
      <c r="J8" s="16">
        <v>0</v>
      </c>
      <c r="K8" s="17" t="s">
        <v>16</v>
      </c>
      <c r="L8" s="36"/>
      <c r="M8" s="37"/>
      <c r="N8" s="38"/>
      <c r="O8" s="36"/>
      <c r="P8" s="37"/>
      <c r="Q8" s="38"/>
      <c r="R8" s="18">
        <f>SUM(C8:Q8)</f>
        <v>6</v>
      </c>
    </row>
    <row r="9" spans="1:18" ht="21" customHeight="1">
      <c r="A9" s="91" t="s">
        <v>62</v>
      </c>
      <c r="B9" s="92"/>
      <c r="C9" s="79" t="s">
        <v>22</v>
      </c>
      <c r="D9" s="80"/>
      <c r="E9" s="80"/>
      <c r="F9" s="80"/>
      <c r="G9" s="80"/>
      <c r="H9" s="81"/>
      <c r="I9" s="82" t="s">
        <v>23</v>
      </c>
      <c r="J9" s="83"/>
      <c r="K9" s="84" t="s">
        <v>24</v>
      </c>
      <c r="L9" s="85"/>
      <c r="M9" s="86" t="s">
        <v>25</v>
      </c>
      <c r="N9" s="85"/>
      <c r="O9" s="82" t="s">
        <v>26</v>
      </c>
      <c r="P9" s="80"/>
      <c r="Q9" s="80"/>
      <c r="R9" s="83"/>
    </row>
    <row r="10" spans="1:18" ht="16.5" customHeight="1">
      <c r="A10" s="70" t="str">
        <f>A7</f>
        <v>滝川第二</v>
      </c>
      <c r="B10" s="71"/>
      <c r="C10" s="29" t="s">
        <v>27</v>
      </c>
      <c r="D10" s="74" t="s">
        <v>118</v>
      </c>
      <c r="E10" s="75"/>
      <c r="F10" s="22">
        <v>4</v>
      </c>
      <c r="G10" s="74"/>
      <c r="H10" s="76"/>
      <c r="I10" s="61" t="s">
        <v>115</v>
      </c>
      <c r="J10" s="62"/>
      <c r="K10" s="62"/>
      <c r="L10" s="75"/>
      <c r="M10" s="61"/>
      <c r="N10" s="76"/>
      <c r="O10" s="74" t="s">
        <v>115</v>
      </c>
      <c r="P10" s="75"/>
      <c r="Q10" s="61"/>
      <c r="R10" s="62"/>
    </row>
    <row r="11" spans="1:18" ht="16.5" customHeight="1">
      <c r="A11" s="70"/>
      <c r="B11" s="71"/>
      <c r="C11" s="30">
        <v>2</v>
      </c>
      <c r="D11" s="63" t="s">
        <v>114</v>
      </c>
      <c r="E11" s="64"/>
      <c r="F11" s="23">
        <v>5</v>
      </c>
      <c r="G11" s="63"/>
      <c r="H11" s="65"/>
      <c r="I11" s="66"/>
      <c r="J11" s="67"/>
      <c r="K11" s="67"/>
      <c r="L11" s="64"/>
      <c r="M11" s="66"/>
      <c r="N11" s="65"/>
      <c r="O11" s="63"/>
      <c r="P11" s="64"/>
      <c r="Q11" s="66"/>
      <c r="R11" s="67"/>
    </row>
    <row r="12" spans="1:18" ht="16.5" customHeight="1">
      <c r="A12" s="72"/>
      <c r="B12" s="73"/>
      <c r="C12" s="31">
        <v>3</v>
      </c>
      <c r="D12" s="58"/>
      <c r="E12" s="59"/>
      <c r="F12" s="24">
        <v>6</v>
      </c>
      <c r="G12" s="58"/>
      <c r="H12" s="60"/>
      <c r="I12" s="56"/>
      <c r="J12" s="57"/>
      <c r="K12" s="57"/>
      <c r="L12" s="59"/>
      <c r="M12" s="56"/>
      <c r="N12" s="60"/>
      <c r="O12" s="58"/>
      <c r="P12" s="59"/>
      <c r="Q12" s="56"/>
      <c r="R12" s="57"/>
    </row>
    <row r="13" spans="1:18" ht="16.5" customHeight="1">
      <c r="A13" s="68" t="str">
        <f>A8</f>
        <v>東播磨</v>
      </c>
      <c r="B13" s="69"/>
      <c r="C13" s="29" t="s">
        <v>27</v>
      </c>
      <c r="D13" s="74" t="s">
        <v>32</v>
      </c>
      <c r="E13" s="75"/>
      <c r="F13" s="22">
        <v>4</v>
      </c>
      <c r="G13" s="74"/>
      <c r="H13" s="76"/>
      <c r="I13" s="61" t="s">
        <v>140</v>
      </c>
      <c r="J13" s="62"/>
      <c r="K13" s="62"/>
      <c r="L13" s="75"/>
      <c r="M13" s="61"/>
      <c r="N13" s="76"/>
      <c r="O13" s="74" t="s">
        <v>140</v>
      </c>
      <c r="P13" s="75"/>
      <c r="Q13" s="61" t="s">
        <v>54</v>
      </c>
      <c r="R13" s="62"/>
    </row>
    <row r="14" spans="1:18" ht="16.5" customHeight="1">
      <c r="A14" s="70"/>
      <c r="B14" s="71"/>
      <c r="C14" s="30">
        <v>2</v>
      </c>
      <c r="D14" s="63"/>
      <c r="E14" s="64"/>
      <c r="F14" s="23">
        <v>5</v>
      </c>
      <c r="G14" s="63"/>
      <c r="H14" s="65"/>
      <c r="I14" s="66"/>
      <c r="J14" s="67"/>
      <c r="K14" s="67"/>
      <c r="L14" s="64"/>
      <c r="M14" s="66"/>
      <c r="N14" s="65"/>
      <c r="O14" s="63" t="s">
        <v>141</v>
      </c>
      <c r="P14" s="64"/>
      <c r="Q14" s="66"/>
      <c r="R14" s="67"/>
    </row>
    <row r="15" spans="1:18" ht="16.5" customHeight="1">
      <c r="A15" s="72"/>
      <c r="B15" s="73"/>
      <c r="C15" s="31">
        <v>3</v>
      </c>
      <c r="D15" s="58"/>
      <c r="E15" s="59"/>
      <c r="F15" s="24">
        <v>6</v>
      </c>
      <c r="G15" s="58"/>
      <c r="H15" s="60"/>
      <c r="I15" s="56"/>
      <c r="J15" s="57"/>
      <c r="K15" s="57"/>
      <c r="L15" s="59"/>
      <c r="M15" s="56"/>
      <c r="N15" s="60"/>
      <c r="O15" s="58" t="s">
        <v>142</v>
      </c>
      <c r="P15" s="59"/>
      <c r="Q15" s="56"/>
      <c r="R15" s="57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20" s="34" customFormat="1" ht="18.75" customHeight="1">
      <c r="A17" s="32"/>
      <c r="B17" s="33">
        <v>3</v>
      </c>
      <c r="C17" s="8" t="s">
        <v>1</v>
      </c>
      <c r="D17" s="1"/>
      <c r="E17" s="89" t="s">
        <v>15</v>
      </c>
      <c r="F17" s="89"/>
      <c r="G17" s="93" t="s">
        <v>12</v>
      </c>
      <c r="H17" s="93"/>
      <c r="I17" s="94">
        <v>0.5326388888888889</v>
      </c>
      <c r="J17" s="94"/>
      <c r="K17" s="90" t="s">
        <v>13</v>
      </c>
      <c r="L17" s="90"/>
      <c r="M17" s="94">
        <v>0.6104166666666667</v>
      </c>
      <c r="N17" s="94"/>
      <c r="O17" s="90" t="s">
        <v>14</v>
      </c>
      <c r="P17" s="90"/>
      <c r="Q17" s="95">
        <f>SUM(M17-I17)</f>
        <v>0.07777777777777783</v>
      </c>
      <c r="R17" s="95"/>
      <c r="T17" s="35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91" t="s">
        <v>62</v>
      </c>
      <c r="B19" s="92"/>
      <c r="C19" s="12" t="s">
        <v>36</v>
      </c>
      <c r="D19" s="13" t="s">
        <v>37</v>
      </c>
      <c r="E19" s="14" t="s">
        <v>38</v>
      </c>
      <c r="F19" s="12" t="s">
        <v>39</v>
      </c>
      <c r="G19" s="13" t="s">
        <v>40</v>
      </c>
      <c r="H19" s="14" t="s">
        <v>41</v>
      </c>
      <c r="I19" s="12" t="s">
        <v>42</v>
      </c>
      <c r="J19" s="13" t="s">
        <v>43</v>
      </c>
      <c r="K19" s="14" t="s">
        <v>44</v>
      </c>
      <c r="L19" s="10" t="s">
        <v>63</v>
      </c>
      <c r="M19" s="5" t="s">
        <v>64</v>
      </c>
      <c r="N19" s="6" t="s">
        <v>65</v>
      </c>
      <c r="O19" s="10" t="s">
        <v>66</v>
      </c>
      <c r="P19" s="5" t="s">
        <v>67</v>
      </c>
      <c r="Q19" s="6" t="s">
        <v>68</v>
      </c>
      <c r="R19" s="7" t="s">
        <v>69</v>
      </c>
    </row>
    <row r="20" spans="1:18" ht="27.75" customHeight="1">
      <c r="A20" s="87" t="s">
        <v>143</v>
      </c>
      <c r="B20" s="88"/>
      <c r="C20" s="15">
        <v>0</v>
      </c>
      <c r="D20" s="16">
        <v>0</v>
      </c>
      <c r="E20" s="17">
        <v>0</v>
      </c>
      <c r="F20" s="15">
        <v>0</v>
      </c>
      <c r="G20" s="16">
        <v>0</v>
      </c>
      <c r="H20" s="17">
        <v>0</v>
      </c>
      <c r="I20" s="15">
        <v>0</v>
      </c>
      <c r="J20" s="16">
        <v>0</v>
      </c>
      <c r="K20" s="17">
        <v>0</v>
      </c>
      <c r="L20" s="54" t="s">
        <v>164</v>
      </c>
      <c r="M20" s="37"/>
      <c r="N20" s="38"/>
      <c r="O20" s="36"/>
      <c r="P20" s="37"/>
      <c r="Q20" s="38"/>
      <c r="R20" s="18">
        <f>SUM(C20:Q20)</f>
        <v>0</v>
      </c>
    </row>
    <row r="21" spans="1:18" ht="27.75" customHeight="1">
      <c r="A21" s="87" t="s">
        <v>144</v>
      </c>
      <c r="B21" s="88"/>
      <c r="C21" s="15">
        <v>0</v>
      </c>
      <c r="D21" s="16">
        <v>0</v>
      </c>
      <c r="E21" s="17">
        <v>0</v>
      </c>
      <c r="F21" s="15">
        <v>0</v>
      </c>
      <c r="G21" s="16">
        <v>0</v>
      </c>
      <c r="H21" s="17">
        <v>0</v>
      </c>
      <c r="I21" s="15">
        <v>0</v>
      </c>
      <c r="J21" s="16">
        <v>0</v>
      </c>
      <c r="K21" s="17">
        <v>1</v>
      </c>
      <c r="L21" s="36"/>
      <c r="M21" s="37"/>
      <c r="N21" s="38"/>
      <c r="O21" s="36"/>
      <c r="P21" s="37"/>
      <c r="Q21" s="38"/>
      <c r="R21" s="18">
        <f>SUM(C21:Q21)</f>
        <v>1</v>
      </c>
    </row>
    <row r="22" spans="1:18" ht="21" customHeight="1">
      <c r="A22" s="91" t="s">
        <v>62</v>
      </c>
      <c r="B22" s="92"/>
      <c r="C22" s="79" t="s">
        <v>22</v>
      </c>
      <c r="D22" s="80"/>
      <c r="E22" s="80"/>
      <c r="F22" s="80"/>
      <c r="G22" s="80"/>
      <c r="H22" s="81"/>
      <c r="I22" s="82" t="s">
        <v>23</v>
      </c>
      <c r="J22" s="83"/>
      <c r="K22" s="84" t="s">
        <v>24</v>
      </c>
      <c r="L22" s="85"/>
      <c r="M22" s="86" t="s">
        <v>25</v>
      </c>
      <c r="N22" s="85"/>
      <c r="O22" s="82" t="s">
        <v>26</v>
      </c>
      <c r="P22" s="80"/>
      <c r="Q22" s="80"/>
      <c r="R22" s="83"/>
    </row>
    <row r="23" spans="1:18" ht="16.5" customHeight="1">
      <c r="A23" s="70" t="str">
        <f>A20</f>
        <v>高砂</v>
      </c>
      <c r="B23" s="71"/>
      <c r="C23" s="29" t="s">
        <v>27</v>
      </c>
      <c r="D23" s="74" t="s">
        <v>145</v>
      </c>
      <c r="E23" s="75"/>
      <c r="F23" s="22">
        <v>4</v>
      </c>
      <c r="G23" s="74"/>
      <c r="H23" s="76"/>
      <c r="I23" s="61" t="s">
        <v>146</v>
      </c>
      <c r="J23" s="62"/>
      <c r="K23" s="62"/>
      <c r="L23" s="75"/>
      <c r="M23" s="61"/>
      <c r="N23" s="76"/>
      <c r="O23" s="74"/>
      <c r="P23" s="75"/>
      <c r="Q23" s="61"/>
      <c r="R23" s="62"/>
    </row>
    <row r="24" spans="1:18" ht="16.5" customHeight="1">
      <c r="A24" s="70"/>
      <c r="B24" s="71"/>
      <c r="C24" s="30">
        <v>2</v>
      </c>
      <c r="D24" s="63" t="s">
        <v>147</v>
      </c>
      <c r="E24" s="64"/>
      <c r="F24" s="23">
        <v>5</v>
      </c>
      <c r="G24" s="63"/>
      <c r="H24" s="65"/>
      <c r="I24" s="66"/>
      <c r="J24" s="67"/>
      <c r="K24" s="67"/>
      <c r="L24" s="64"/>
      <c r="M24" s="66"/>
      <c r="N24" s="65"/>
      <c r="O24" s="63"/>
      <c r="P24" s="64"/>
      <c r="Q24" s="66"/>
      <c r="R24" s="67"/>
    </row>
    <row r="25" spans="1:18" ht="16.5" customHeight="1">
      <c r="A25" s="72"/>
      <c r="B25" s="73"/>
      <c r="C25" s="31">
        <v>3</v>
      </c>
      <c r="D25" s="58"/>
      <c r="E25" s="59"/>
      <c r="F25" s="24">
        <v>6</v>
      </c>
      <c r="G25" s="58"/>
      <c r="H25" s="60"/>
      <c r="I25" s="56"/>
      <c r="J25" s="57"/>
      <c r="K25" s="57"/>
      <c r="L25" s="59"/>
      <c r="M25" s="56"/>
      <c r="N25" s="60"/>
      <c r="O25" s="58"/>
      <c r="P25" s="59"/>
      <c r="Q25" s="56"/>
      <c r="R25" s="57"/>
    </row>
    <row r="26" spans="1:18" ht="16.5" customHeight="1">
      <c r="A26" s="68" t="str">
        <f>A21</f>
        <v>育英</v>
      </c>
      <c r="B26" s="69"/>
      <c r="C26" s="29" t="s">
        <v>27</v>
      </c>
      <c r="D26" s="74" t="s">
        <v>148</v>
      </c>
      <c r="E26" s="75"/>
      <c r="F26" s="22">
        <v>4</v>
      </c>
      <c r="G26" s="74"/>
      <c r="H26" s="76"/>
      <c r="I26" s="61" t="s">
        <v>149</v>
      </c>
      <c r="J26" s="62"/>
      <c r="K26" s="62"/>
      <c r="L26" s="75"/>
      <c r="M26" s="61"/>
      <c r="N26" s="76"/>
      <c r="O26" s="74"/>
      <c r="P26" s="75"/>
      <c r="Q26" s="61"/>
      <c r="R26" s="62"/>
    </row>
    <row r="27" spans="1:18" ht="16.5" customHeight="1">
      <c r="A27" s="70"/>
      <c r="B27" s="71"/>
      <c r="C27" s="30">
        <v>2</v>
      </c>
      <c r="D27" s="63" t="s">
        <v>150</v>
      </c>
      <c r="E27" s="64"/>
      <c r="F27" s="23">
        <v>5</v>
      </c>
      <c r="G27" s="63"/>
      <c r="H27" s="65"/>
      <c r="I27" s="66"/>
      <c r="J27" s="67"/>
      <c r="K27" s="67"/>
      <c r="L27" s="64"/>
      <c r="M27" s="66"/>
      <c r="N27" s="65"/>
      <c r="O27" s="63"/>
      <c r="P27" s="64"/>
      <c r="Q27" s="66"/>
      <c r="R27" s="67"/>
    </row>
    <row r="28" spans="1:18" ht="16.5" customHeight="1">
      <c r="A28" s="72"/>
      <c r="B28" s="73"/>
      <c r="C28" s="31">
        <v>3</v>
      </c>
      <c r="D28" s="58"/>
      <c r="E28" s="59"/>
      <c r="F28" s="24">
        <v>6</v>
      </c>
      <c r="G28" s="58"/>
      <c r="H28" s="60"/>
      <c r="I28" s="56"/>
      <c r="J28" s="57"/>
      <c r="K28" s="57"/>
      <c r="L28" s="59"/>
      <c r="M28" s="56"/>
      <c r="N28" s="60"/>
      <c r="O28" s="58"/>
      <c r="P28" s="59"/>
      <c r="Q28" s="56"/>
      <c r="R28" s="57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  <row r="33" ht="13.5">
      <c r="I33" s="2"/>
    </row>
  </sheetData>
  <sheetProtection/>
  <mergeCells count="122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B1:G1"/>
    <mergeCell ref="E4:F4"/>
    <mergeCell ref="G4:H4"/>
    <mergeCell ref="I4:J4"/>
    <mergeCell ref="K4:L4"/>
    <mergeCell ref="M4:N4"/>
    <mergeCell ref="L3:Q3"/>
  </mergeCells>
  <conditionalFormatting sqref="J7:K8">
    <cfRule type="cellIs" priority="1" dxfId="135" operator="greaterThan" stopIfTrue="1">
      <formula>0</formula>
    </cfRule>
  </conditionalFormatting>
  <conditionalFormatting sqref="I7:I8">
    <cfRule type="cellIs" priority="2" dxfId="135" operator="greaterThan" stopIfTrue="1">
      <formula>0</formula>
    </cfRule>
  </conditionalFormatting>
  <conditionalFormatting sqref="C7:C8">
    <cfRule type="cellIs" priority="3" dxfId="135" operator="greaterThan" stopIfTrue="1">
      <formula>0</formula>
    </cfRule>
  </conditionalFormatting>
  <conditionalFormatting sqref="D7:E8">
    <cfRule type="cellIs" priority="4" dxfId="135" operator="greaterThan" stopIfTrue="1">
      <formula>0</formula>
    </cfRule>
  </conditionalFormatting>
  <conditionalFormatting sqref="F7:F8">
    <cfRule type="cellIs" priority="5" dxfId="135" operator="greaterThan" stopIfTrue="1">
      <formula>0</formula>
    </cfRule>
  </conditionalFormatting>
  <conditionalFormatting sqref="G7:H8">
    <cfRule type="cellIs" priority="6" dxfId="135" operator="greaterThan" stopIfTrue="1">
      <formula>0</formula>
    </cfRule>
  </conditionalFormatting>
  <conditionalFormatting sqref="A7:B7">
    <cfRule type="expression" priority="7" dxfId="135" stopIfTrue="1">
      <formula>$R7&gt;$R8</formula>
    </cfRule>
  </conditionalFormatting>
  <conditionalFormatting sqref="A8:B8">
    <cfRule type="expression" priority="8" dxfId="135" stopIfTrue="1">
      <formula>$R7&lt;$R8</formula>
    </cfRule>
  </conditionalFormatting>
  <conditionalFormatting sqref="R7">
    <cfRule type="expression" priority="11" dxfId="135" stopIfTrue="1">
      <formula>$R7&gt;$R8</formula>
    </cfRule>
  </conditionalFormatting>
  <conditionalFormatting sqref="R8">
    <cfRule type="expression" priority="12" dxfId="135" stopIfTrue="1">
      <formula>$R8&gt;$R7</formula>
    </cfRule>
  </conditionalFormatting>
  <conditionalFormatting sqref="J20:K21">
    <cfRule type="cellIs" priority="13" dxfId="135" operator="greaterThan" stopIfTrue="1">
      <formula>0</formula>
    </cfRule>
  </conditionalFormatting>
  <conditionalFormatting sqref="I20:I21">
    <cfRule type="cellIs" priority="14" dxfId="135" operator="greaterThan" stopIfTrue="1">
      <formula>0</formula>
    </cfRule>
  </conditionalFormatting>
  <conditionalFormatting sqref="C20:C21">
    <cfRule type="cellIs" priority="15" dxfId="135" operator="greaterThan" stopIfTrue="1">
      <formula>0</formula>
    </cfRule>
  </conditionalFormatting>
  <conditionalFormatting sqref="D20:E21">
    <cfRule type="cellIs" priority="16" dxfId="135" operator="greaterThan" stopIfTrue="1">
      <formula>0</formula>
    </cfRule>
  </conditionalFormatting>
  <conditionalFormatting sqref="F20:F21">
    <cfRule type="cellIs" priority="17" dxfId="135" operator="greaterThan" stopIfTrue="1">
      <formula>0</formula>
    </cfRule>
  </conditionalFormatting>
  <conditionalFormatting sqref="G20:H21">
    <cfRule type="cellIs" priority="18" dxfId="135" operator="greaterThan" stopIfTrue="1">
      <formula>0</formula>
    </cfRule>
  </conditionalFormatting>
  <conditionalFormatting sqref="A20:B20">
    <cfRule type="expression" priority="19" dxfId="135" stopIfTrue="1">
      <formula>$R20&gt;$R21</formula>
    </cfRule>
  </conditionalFormatting>
  <conditionalFormatting sqref="A21:B21">
    <cfRule type="expression" priority="20" dxfId="135" stopIfTrue="1">
      <formula>$R20&lt;$R21</formula>
    </cfRule>
  </conditionalFormatting>
  <conditionalFormatting sqref="R20">
    <cfRule type="expression" priority="23" dxfId="135" stopIfTrue="1">
      <formula>$R20&gt;$R21</formula>
    </cfRule>
  </conditionalFormatting>
  <conditionalFormatting sqref="R21">
    <cfRule type="expression" priority="24" dxfId="135" stopIfTrue="1">
      <formula>$R21&gt;$R20</formula>
    </cfRule>
  </conditionalFormatting>
  <conditionalFormatting sqref="A23:B23 A10:B10">
    <cfRule type="expression" priority="45" dxfId="135" stopIfTrue="1">
      <formula>$R7&gt;$R8</formula>
    </cfRule>
  </conditionalFormatting>
  <conditionalFormatting sqref="A25:B25 A12:B12">
    <cfRule type="expression" priority="46" dxfId="135" stopIfTrue="1">
      <formula>'9.24'!#REF!&gt;$R9</formula>
    </cfRule>
  </conditionalFormatting>
  <conditionalFormatting sqref="A24:B24 A11:B11">
    <cfRule type="expression" priority="47" dxfId="135" stopIfTrue="1">
      <formula>$R8&gt;'9.24'!#REF!</formula>
    </cfRule>
  </conditionalFormatting>
  <conditionalFormatting sqref="A26:B26 A13:B13">
    <cfRule type="expression" priority="48" dxfId="135" stopIfTrue="1">
      <formula>$R7&lt;$R8</formula>
    </cfRule>
  </conditionalFormatting>
  <conditionalFormatting sqref="A28:B28 A15:B15">
    <cfRule type="expression" priority="49" dxfId="135" stopIfTrue="1">
      <formula>'9.24'!#REF!&lt;$R9</formula>
    </cfRule>
  </conditionalFormatting>
  <conditionalFormatting sqref="A27:B27 A14:B14">
    <cfRule type="expression" priority="50" dxfId="135" stopIfTrue="1">
      <formula>$R8&lt;'9.24'!#REF!</formula>
    </cfRule>
  </conditionalFormatting>
  <dataValidations count="5">
    <dataValidation type="list" allowBlank="1" showInputMessage="1" showErrorMessage="1" sqref="A17">
      <formula1>"（東兵庫）,（西兵庫）"</formula1>
    </dataValidation>
    <dataValidation allowBlank="1" showInputMessage="1" showErrorMessage="1" imeMode="halfAlpha" sqref="I4:J4 M4:N4 I17:J17 M17:N17 C7:Q8 C20:L21 M21:N21 O20:Q21"/>
    <dataValidation type="list" allowBlank="1" showInputMessage="1" showErrorMessage="1" sqref="C4 C17">
      <formula1>"回戦,戦,勝戦"</formula1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兵庫大会"</formula1>
      <formula2>0</formula2>
    </dataValidation>
    <dataValidation allowBlank="1" showErrorMessage="1" sqref="I1 M1 O1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9" t="s">
        <v>71</v>
      </c>
      <c r="B1" s="97" t="s">
        <v>3</v>
      </c>
      <c r="C1" s="97"/>
      <c r="D1" s="97"/>
      <c r="E1" s="97"/>
      <c r="F1" s="97"/>
      <c r="G1" s="97"/>
      <c r="H1" s="40" t="s">
        <v>4</v>
      </c>
      <c r="I1" s="41">
        <v>7</v>
      </c>
      <c r="J1" s="42" t="s">
        <v>5</v>
      </c>
      <c r="K1" s="52">
        <v>2018</v>
      </c>
      <c r="L1" s="44" t="s">
        <v>6</v>
      </c>
      <c r="M1" s="45">
        <v>10</v>
      </c>
      <c r="N1" s="44" t="s">
        <v>0</v>
      </c>
      <c r="O1" s="45">
        <v>6</v>
      </c>
      <c r="P1" s="40" t="s">
        <v>7</v>
      </c>
      <c r="Q1" s="46" t="s">
        <v>8</v>
      </c>
      <c r="R1" s="47" t="s">
        <v>9</v>
      </c>
    </row>
    <row r="2" ht="5.25" customHeight="1"/>
    <row r="3" spans="1:18" ht="18.75" customHeight="1">
      <c r="A3" s="55" t="s">
        <v>165</v>
      </c>
      <c r="K3" s="21" t="s">
        <v>10</v>
      </c>
      <c r="L3" s="96" t="s">
        <v>45</v>
      </c>
      <c r="M3" s="96"/>
      <c r="N3" s="96"/>
      <c r="O3" s="96"/>
      <c r="P3" s="96"/>
      <c r="Q3" s="96"/>
      <c r="R3" s="19" t="s">
        <v>11</v>
      </c>
    </row>
    <row r="4" spans="1:20" s="34" customFormat="1" ht="18.75" customHeight="1">
      <c r="A4" s="32"/>
      <c r="B4" s="33" t="s">
        <v>30</v>
      </c>
      <c r="C4" s="8" t="s">
        <v>31</v>
      </c>
      <c r="D4" s="1"/>
      <c r="E4" s="89" t="s">
        <v>2</v>
      </c>
      <c r="F4" s="89"/>
      <c r="G4" s="93" t="s">
        <v>12</v>
      </c>
      <c r="H4" s="93"/>
      <c r="I4" s="94">
        <v>0.41597222222222224</v>
      </c>
      <c r="J4" s="94"/>
      <c r="K4" s="90" t="s">
        <v>13</v>
      </c>
      <c r="L4" s="90"/>
      <c r="M4" s="94">
        <v>0.4666666666666667</v>
      </c>
      <c r="N4" s="94"/>
      <c r="O4" s="90" t="s">
        <v>14</v>
      </c>
      <c r="P4" s="90"/>
      <c r="Q4" s="95">
        <f>SUM(M4-I4)</f>
        <v>0.05069444444444443</v>
      </c>
      <c r="R4" s="95"/>
      <c r="T4" s="35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91" t="s">
        <v>62</v>
      </c>
      <c r="B6" s="92"/>
      <c r="C6" s="12" t="s">
        <v>36</v>
      </c>
      <c r="D6" s="13" t="s">
        <v>37</v>
      </c>
      <c r="E6" s="14" t="s">
        <v>38</v>
      </c>
      <c r="F6" s="12" t="s">
        <v>39</v>
      </c>
      <c r="G6" s="13" t="s">
        <v>40</v>
      </c>
      <c r="H6" s="26" t="s">
        <v>41</v>
      </c>
      <c r="I6" s="27" t="s">
        <v>42</v>
      </c>
      <c r="J6" s="28" t="s">
        <v>43</v>
      </c>
      <c r="K6" s="26" t="s">
        <v>44</v>
      </c>
      <c r="L6" s="10" t="s">
        <v>46</v>
      </c>
      <c r="M6" s="5" t="s">
        <v>47</v>
      </c>
      <c r="N6" s="25" t="s">
        <v>48</v>
      </c>
      <c r="O6" s="20" t="s">
        <v>49</v>
      </c>
      <c r="P6" s="5" t="s">
        <v>50</v>
      </c>
      <c r="Q6" s="25" t="s">
        <v>51</v>
      </c>
      <c r="R6" s="7" t="s">
        <v>20</v>
      </c>
    </row>
    <row r="7" spans="1:18" ht="27.75" customHeight="1">
      <c r="A7" s="87" t="s">
        <v>95</v>
      </c>
      <c r="B7" s="88"/>
      <c r="C7" s="15">
        <v>0</v>
      </c>
      <c r="D7" s="16">
        <v>0</v>
      </c>
      <c r="E7" s="53">
        <v>0</v>
      </c>
      <c r="F7" s="15">
        <v>0</v>
      </c>
      <c r="G7" s="16">
        <v>0</v>
      </c>
      <c r="H7" s="38"/>
      <c r="I7" s="104" t="s">
        <v>163</v>
      </c>
      <c r="J7" s="105"/>
      <c r="K7" s="106"/>
      <c r="L7" s="36"/>
      <c r="M7" s="37"/>
      <c r="N7" s="38"/>
      <c r="O7" s="36"/>
      <c r="P7" s="37"/>
      <c r="Q7" s="38"/>
      <c r="R7" s="18">
        <f>SUM(C7:Q7)</f>
        <v>0</v>
      </c>
    </row>
    <row r="8" spans="1:18" ht="27.75" customHeight="1">
      <c r="A8" s="87" t="s">
        <v>120</v>
      </c>
      <c r="B8" s="88"/>
      <c r="C8" s="15">
        <v>3</v>
      </c>
      <c r="D8" s="16">
        <v>3</v>
      </c>
      <c r="E8" s="17">
        <v>4</v>
      </c>
      <c r="F8" s="15">
        <v>1</v>
      </c>
      <c r="G8" s="16" t="s">
        <v>16</v>
      </c>
      <c r="H8" s="38"/>
      <c r="I8" s="101"/>
      <c r="J8" s="102"/>
      <c r="K8" s="103"/>
      <c r="L8" s="36"/>
      <c r="M8" s="37"/>
      <c r="N8" s="38"/>
      <c r="O8" s="36"/>
      <c r="P8" s="37"/>
      <c r="Q8" s="38"/>
      <c r="R8" s="18">
        <f>SUM(C8:Q8)</f>
        <v>11</v>
      </c>
    </row>
    <row r="9" spans="1:18" ht="21" customHeight="1">
      <c r="A9" s="91" t="s">
        <v>62</v>
      </c>
      <c r="B9" s="92"/>
      <c r="C9" s="79" t="s">
        <v>22</v>
      </c>
      <c r="D9" s="80"/>
      <c r="E9" s="80"/>
      <c r="F9" s="80"/>
      <c r="G9" s="80"/>
      <c r="H9" s="81"/>
      <c r="I9" s="82" t="s">
        <v>23</v>
      </c>
      <c r="J9" s="83"/>
      <c r="K9" s="84" t="s">
        <v>24</v>
      </c>
      <c r="L9" s="85"/>
      <c r="M9" s="86" t="s">
        <v>25</v>
      </c>
      <c r="N9" s="85"/>
      <c r="O9" s="82" t="s">
        <v>26</v>
      </c>
      <c r="P9" s="80"/>
      <c r="Q9" s="80"/>
      <c r="R9" s="83"/>
    </row>
    <row r="10" spans="1:18" ht="16.5" customHeight="1">
      <c r="A10" s="70" t="str">
        <f>A7</f>
        <v>六甲アイランド</v>
      </c>
      <c r="B10" s="71"/>
      <c r="C10" s="29" t="s">
        <v>27</v>
      </c>
      <c r="D10" s="74" t="s">
        <v>99</v>
      </c>
      <c r="E10" s="75"/>
      <c r="F10" s="22">
        <v>4</v>
      </c>
      <c r="G10" s="74"/>
      <c r="H10" s="76"/>
      <c r="I10" s="61" t="s">
        <v>100</v>
      </c>
      <c r="J10" s="62"/>
      <c r="K10" s="62"/>
      <c r="L10" s="75"/>
      <c r="M10" s="61"/>
      <c r="N10" s="76"/>
      <c r="O10" s="74" t="s">
        <v>100</v>
      </c>
      <c r="P10" s="75"/>
      <c r="Q10" s="61"/>
      <c r="R10" s="62"/>
    </row>
    <row r="11" spans="1:18" ht="16.5" customHeight="1">
      <c r="A11" s="70"/>
      <c r="B11" s="71"/>
      <c r="C11" s="30">
        <v>2</v>
      </c>
      <c r="D11" s="63" t="s">
        <v>151</v>
      </c>
      <c r="E11" s="64"/>
      <c r="F11" s="23">
        <v>5</v>
      </c>
      <c r="G11" s="63"/>
      <c r="H11" s="65"/>
      <c r="I11" s="66"/>
      <c r="J11" s="67"/>
      <c r="K11" s="67"/>
      <c r="L11" s="64"/>
      <c r="M11" s="66"/>
      <c r="N11" s="65"/>
      <c r="O11" s="63"/>
      <c r="P11" s="64"/>
      <c r="Q11" s="66"/>
      <c r="R11" s="67"/>
    </row>
    <row r="12" spans="1:18" ht="16.5" customHeight="1">
      <c r="A12" s="72"/>
      <c r="B12" s="73"/>
      <c r="C12" s="31">
        <v>3</v>
      </c>
      <c r="D12" s="58"/>
      <c r="E12" s="59"/>
      <c r="F12" s="24">
        <v>6</v>
      </c>
      <c r="G12" s="58"/>
      <c r="H12" s="60"/>
      <c r="I12" s="56"/>
      <c r="J12" s="57"/>
      <c r="K12" s="57"/>
      <c r="L12" s="59"/>
      <c r="M12" s="56"/>
      <c r="N12" s="60"/>
      <c r="O12" s="58"/>
      <c r="P12" s="59"/>
      <c r="Q12" s="56"/>
      <c r="R12" s="57"/>
    </row>
    <row r="13" spans="1:18" ht="16.5" customHeight="1">
      <c r="A13" s="68" t="str">
        <f>A8</f>
        <v>神戸国際大附属</v>
      </c>
      <c r="B13" s="69"/>
      <c r="C13" s="29" t="s">
        <v>27</v>
      </c>
      <c r="D13" s="74" t="s">
        <v>124</v>
      </c>
      <c r="E13" s="75"/>
      <c r="F13" s="22">
        <v>4</v>
      </c>
      <c r="G13" s="74"/>
      <c r="H13" s="76"/>
      <c r="I13" s="61" t="s">
        <v>125</v>
      </c>
      <c r="J13" s="62"/>
      <c r="K13" s="62" t="s">
        <v>152</v>
      </c>
      <c r="L13" s="75"/>
      <c r="M13" s="61"/>
      <c r="N13" s="76"/>
      <c r="O13" s="74" t="s">
        <v>55</v>
      </c>
      <c r="P13" s="75"/>
      <c r="Q13" s="61" t="s">
        <v>153</v>
      </c>
      <c r="R13" s="62"/>
    </row>
    <row r="14" spans="1:18" ht="16.5" customHeight="1">
      <c r="A14" s="70"/>
      <c r="B14" s="71"/>
      <c r="C14" s="30">
        <v>2</v>
      </c>
      <c r="D14" s="63"/>
      <c r="E14" s="64"/>
      <c r="F14" s="23">
        <v>5</v>
      </c>
      <c r="G14" s="63"/>
      <c r="H14" s="65"/>
      <c r="I14" s="66" t="s">
        <v>53</v>
      </c>
      <c r="J14" s="67"/>
      <c r="K14" s="67"/>
      <c r="L14" s="64"/>
      <c r="M14" s="66"/>
      <c r="N14" s="65"/>
      <c r="O14" s="63" t="s">
        <v>124</v>
      </c>
      <c r="P14" s="64"/>
      <c r="Q14" s="66" t="s">
        <v>154</v>
      </c>
      <c r="R14" s="67"/>
    </row>
    <row r="15" spans="1:18" ht="16.5" customHeight="1">
      <c r="A15" s="72"/>
      <c r="B15" s="73"/>
      <c r="C15" s="31">
        <v>3</v>
      </c>
      <c r="D15" s="58"/>
      <c r="E15" s="59"/>
      <c r="F15" s="24">
        <v>6</v>
      </c>
      <c r="G15" s="58"/>
      <c r="H15" s="60"/>
      <c r="I15" s="56"/>
      <c r="J15" s="57"/>
      <c r="K15" s="57"/>
      <c r="L15" s="59"/>
      <c r="M15" s="56"/>
      <c r="N15" s="60"/>
      <c r="O15" s="58" t="s">
        <v>155</v>
      </c>
      <c r="P15" s="59"/>
      <c r="Q15" s="56"/>
      <c r="R15" s="57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20" s="34" customFormat="1" ht="18.75" customHeight="1">
      <c r="A17" s="32"/>
      <c r="B17" s="33" t="s">
        <v>30</v>
      </c>
      <c r="C17" s="8" t="s">
        <v>31</v>
      </c>
      <c r="D17" s="1"/>
      <c r="E17" s="89" t="s">
        <v>15</v>
      </c>
      <c r="F17" s="89"/>
      <c r="G17" s="93" t="s">
        <v>12</v>
      </c>
      <c r="H17" s="93"/>
      <c r="I17" s="94">
        <v>0.5</v>
      </c>
      <c r="J17" s="94"/>
      <c r="K17" s="90" t="s">
        <v>13</v>
      </c>
      <c r="L17" s="90"/>
      <c r="M17" s="94">
        <v>0.5854166666666667</v>
      </c>
      <c r="N17" s="94"/>
      <c r="O17" s="90" t="s">
        <v>14</v>
      </c>
      <c r="P17" s="90"/>
      <c r="Q17" s="95">
        <f>SUM(M17-I17)</f>
        <v>0.0854166666666667</v>
      </c>
      <c r="R17" s="95"/>
      <c r="T17" s="35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91" t="s">
        <v>62</v>
      </c>
      <c r="B19" s="92"/>
      <c r="C19" s="12" t="s">
        <v>36</v>
      </c>
      <c r="D19" s="13" t="s">
        <v>37</v>
      </c>
      <c r="E19" s="14" t="s">
        <v>38</v>
      </c>
      <c r="F19" s="12" t="s">
        <v>39</v>
      </c>
      <c r="G19" s="13" t="s">
        <v>40</v>
      </c>
      <c r="H19" s="14" t="s">
        <v>41</v>
      </c>
      <c r="I19" s="12" t="s">
        <v>42</v>
      </c>
      <c r="J19" s="13" t="s">
        <v>43</v>
      </c>
      <c r="K19" s="14" t="s">
        <v>44</v>
      </c>
      <c r="L19" s="10" t="s">
        <v>63</v>
      </c>
      <c r="M19" s="5" t="s">
        <v>64</v>
      </c>
      <c r="N19" s="6" t="s">
        <v>65</v>
      </c>
      <c r="O19" s="10" t="s">
        <v>66</v>
      </c>
      <c r="P19" s="5" t="s">
        <v>67</v>
      </c>
      <c r="Q19" s="6" t="s">
        <v>68</v>
      </c>
      <c r="R19" s="7" t="s">
        <v>69</v>
      </c>
    </row>
    <row r="20" spans="1:18" ht="27.75" customHeight="1">
      <c r="A20" s="87" t="s">
        <v>103</v>
      </c>
      <c r="B20" s="88"/>
      <c r="C20" s="15">
        <v>0</v>
      </c>
      <c r="D20" s="16">
        <v>1</v>
      </c>
      <c r="E20" s="17">
        <v>0</v>
      </c>
      <c r="F20" s="15">
        <v>1</v>
      </c>
      <c r="G20" s="16">
        <v>0</v>
      </c>
      <c r="H20" s="17">
        <v>0</v>
      </c>
      <c r="I20" s="15">
        <v>2</v>
      </c>
      <c r="J20" s="16">
        <v>0</v>
      </c>
      <c r="K20" s="17">
        <v>0</v>
      </c>
      <c r="L20" s="36"/>
      <c r="M20" s="37"/>
      <c r="N20" s="38"/>
      <c r="O20" s="36"/>
      <c r="P20" s="37"/>
      <c r="Q20" s="38"/>
      <c r="R20" s="18">
        <f>SUM(C20:Q20)</f>
        <v>4</v>
      </c>
    </row>
    <row r="21" spans="1:18" ht="27.75" customHeight="1">
      <c r="A21" s="87" t="s">
        <v>156</v>
      </c>
      <c r="B21" s="88"/>
      <c r="C21" s="15">
        <v>1</v>
      </c>
      <c r="D21" s="16">
        <v>0</v>
      </c>
      <c r="E21" s="17">
        <v>0</v>
      </c>
      <c r="F21" s="15">
        <v>0</v>
      </c>
      <c r="G21" s="16">
        <v>0</v>
      </c>
      <c r="H21" s="17">
        <v>0</v>
      </c>
      <c r="I21" s="15">
        <v>0</v>
      </c>
      <c r="J21" s="16">
        <v>0</v>
      </c>
      <c r="K21" s="17">
        <v>0</v>
      </c>
      <c r="L21" s="36"/>
      <c r="M21" s="37"/>
      <c r="N21" s="38"/>
      <c r="O21" s="36"/>
      <c r="P21" s="37"/>
      <c r="Q21" s="38"/>
      <c r="R21" s="18">
        <f>SUM(C21:Q21)</f>
        <v>1</v>
      </c>
    </row>
    <row r="22" spans="1:18" ht="21" customHeight="1">
      <c r="A22" s="91" t="s">
        <v>62</v>
      </c>
      <c r="B22" s="92"/>
      <c r="C22" s="79" t="s">
        <v>22</v>
      </c>
      <c r="D22" s="80"/>
      <c r="E22" s="80"/>
      <c r="F22" s="80"/>
      <c r="G22" s="80"/>
      <c r="H22" s="81"/>
      <c r="I22" s="82" t="s">
        <v>23</v>
      </c>
      <c r="J22" s="83"/>
      <c r="K22" s="84" t="s">
        <v>24</v>
      </c>
      <c r="L22" s="85"/>
      <c r="M22" s="86" t="s">
        <v>25</v>
      </c>
      <c r="N22" s="85"/>
      <c r="O22" s="82" t="s">
        <v>26</v>
      </c>
      <c r="P22" s="80"/>
      <c r="Q22" s="80"/>
      <c r="R22" s="83"/>
    </row>
    <row r="23" spans="1:18" ht="16.5" customHeight="1">
      <c r="A23" s="70" t="str">
        <f>A20</f>
        <v>社</v>
      </c>
      <c r="B23" s="71"/>
      <c r="C23" s="29" t="s">
        <v>27</v>
      </c>
      <c r="D23" s="74" t="s">
        <v>105</v>
      </c>
      <c r="E23" s="75"/>
      <c r="F23" s="22">
        <v>4</v>
      </c>
      <c r="G23" s="74"/>
      <c r="H23" s="76"/>
      <c r="I23" s="61" t="s">
        <v>106</v>
      </c>
      <c r="J23" s="62"/>
      <c r="K23" s="62"/>
      <c r="L23" s="75"/>
      <c r="M23" s="61"/>
      <c r="N23" s="76"/>
      <c r="O23" s="74" t="s">
        <v>60</v>
      </c>
      <c r="P23" s="75"/>
      <c r="Q23" s="61"/>
      <c r="R23" s="62"/>
    </row>
    <row r="24" spans="1:18" ht="16.5" customHeight="1">
      <c r="A24" s="70"/>
      <c r="B24" s="71"/>
      <c r="C24" s="30">
        <v>2</v>
      </c>
      <c r="D24" s="63"/>
      <c r="E24" s="64"/>
      <c r="F24" s="23">
        <v>5</v>
      </c>
      <c r="G24" s="63"/>
      <c r="H24" s="65"/>
      <c r="I24" s="66"/>
      <c r="J24" s="67"/>
      <c r="K24" s="67"/>
      <c r="L24" s="64"/>
      <c r="M24" s="66"/>
      <c r="N24" s="65"/>
      <c r="O24" s="63" t="s">
        <v>157</v>
      </c>
      <c r="P24" s="64"/>
      <c r="Q24" s="66"/>
      <c r="R24" s="67"/>
    </row>
    <row r="25" spans="1:18" ht="16.5" customHeight="1">
      <c r="A25" s="72"/>
      <c r="B25" s="73"/>
      <c r="C25" s="31">
        <v>3</v>
      </c>
      <c r="D25" s="58"/>
      <c r="E25" s="59"/>
      <c r="F25" s="24">
        <v>6</v>
      </c>
      <c r="G25" s="58"/>
      <c r="H25" s="60"/>
      <c r="I25" s="56"/>
      <c r="J25" s="57"/>
      <c r="K25" s="57"/>
      <c r="L25" s="59"/>
      <c r="M25" s="56"/>
      <c r="N25" s="60"/>
      <c r="O25" s="58"/>
      <c r="P25" s="59"/>
      <c r="Q25" s="56"/>
      <c r="R25" s="57"/>
    </row>
    <row r="26" spans="1:18" ht="16.5" customHeight="1">
      <c r="A26" s="68" t="str">
        <f>A21</f>
        <v>市立尼崎</v>
      </c>
      <c r="B26" s="69"/>
      <c r="C26" s="29" t="s">
        <v>27</v>
      </c>
      <c r="D26" s="74" t="s">
        <v>158</v>
      </c>
      <c r="E26" s="75"/>
      <c r="F26" s="22">
        <v>4</v>
      </c>
      <c r="G26" s="74"/>
      <c r="H26" s="76"/>
      <c r="I26" s="61" t="s">
        <v>159</v>
      </c>
      <c r="J26" s="62"/>
      <c r="K26" s="62"/>
      <c r="L26" s="75"/>
      <c r="M26" s="61"/>
      <c r="N26" s="76"/>
      <c r="O26" s="74" t="s">
        <v>33</v>
      </c>
      <c r="P26" s="75"/>
      <c r="Q26" s="61"/>
      <c r="R26" s="62"/>
    </row>
    <row r="27" spans="1:18" ht="16.5" customHeight="1">
      <c r="A27" s="70"/>
      <c r="B27" s="71"/>
      <c r="C27" s="30">
        <v>2</v>
      </c>
      <c r="D27" s="63"/>
      <c r="E27" s="64"/>
      <c r="F27" s="23">
        <v>5</v>
      </c>
      <c r="G27" s="63"/>
      <c r="H27" s="65"/>
      <c r="I27" s="66"/>
      <c r="J27" s="67"/>
      <c r="K27" s="67"/>
      <c r="L27" s="64"/>
      <c r="M27" s="66"/>
      <c r="N27" s="65"/>
      <c r="O27" s="63" t="s">
        <v>160</v>
      </c>
      <c r="P27" s="64"/>
      <c r="Q27" s="66"/>
      <c r="R27" s="67"/>
    </row>
    <row r="28" spans="1:18" ht="16.5" customHeight="1">
      <c r="A28" s="72"/>
      <c r="B28" s="73"/>
      <c r="C28" s="31">
        <v>3</v>
      </c>
      <c r="D28" s="58"/>
      <c r="E28" s="59"/>
      <c r="F28" s="24">
        <v>6</v>
      </c>
      <c r="G28" s="58"/>
      <c r="H28" s="60"/>
      <c r="I28" s="56"/>
      <c r="J28" s="57"/>
      <c r="K28" s="57"/>
      <c r="L28" s="59"/>
      <c r="M28" s="56"/>
      <c r="N28" s="60"/>
      <c r="O28" s="58" t="s">
        <v>115</v>
      </c>
      <c r="P28" s="59"/>
      <c r="Q28" s="56"/>
      <c r="R28" s="57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  <row r="31" ht="13.5">
      <c r="I31" s="2"/>
    </row>
  </sheetData>
  <sheetProtection/>
  <mergeCells count="123">
    <mergeCell ref="L3:Q3"/>
    <mergeCell ref="I7:K8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A9:B9"/>
    <mergeCell ref="C9:H9"/>
    <mergeCell ref="I9:J9"/>
    <mergeCell ref="K9:L9"/>
    <mergeCell ref="M9:N9"/>
    <mergeCell ref="O9:R9"/>
    <mergeCell ref="A7:B7"/>
    <mergeCell ref="A8:B8"/>
    <mergeCell ref="K12:L12"/>
    <mergeCell ref="Q4:R4"/>
    <mergeCell ref="B1:G1"/>
    <mergeCell ref="E4:F4"/>
    <mergeCell ref="G4:H4"/>
    <mergeCell ref="I4:J4"/>
    <mergeCell ref="K4:L4"/>
    <mergeCell ref="M4:N4"/>
    <mergeCell ref="O4:P4"/>
    <mergeCell ref="A6:B6"/>
  </mergeCells>
  <conditionalFormatting sqref="C7:G8 C20:K21">
    <cfRule type="cellIs" priority="1" dxfId="135" operator="greaterThan" stopIfTrue="1">
      <formula>0</formula>
    </cfRule>
  </conditionalFormatting>
  <conditionalFormatting sqref="A7:B7 R7 A20:B20 R20">
    <cfRule type="expression" priority="2" dxfId="135" stopIfTrue="1">
      <formula>$R7&gt;$R8</formula>
    </cfRule>
  </conditionalFormatting>
  <conditionalFormatting sqref="A8:B8 A21:B21">
    <cfRule type="expression" priority="3" dxfId="135" stopIfTrue="1">
      <formula>$R7&lt;$R8</formula>
    </cfRule>
  </conditionalFormatting>
  <conditionalFormatting sqref="R8 R21">
    <cfRule type="expression" priority="6" dxfId="135" stopIfTrue="1">
      <formula>$R8&gt;$R7</formula>
    </cfRule>
  </conditionalFormatting>
  <conditionalFormatting sqref="A23:B23 A10:B10">
    <cfRule type="expression" priority="39" dxfId="135" stopIfTrue="1">
      <formula>$R7&gt;$R8</formula>
    </cfRule>
  </conditionalFormatting>
  <conditionalFormatting sqref="A25:B25 A12:B12">
    <cfRule type="expression" priority="40" dxfId="135" stopIfTrue="1">
      <formula>'10.06'!#REF!&gt;$R9</formula>
    </cfRule>
  </conditionalFormatting>
  <conditionalFormatting sqref="A24:B24 A11:B11">
    <cfRule type="expression" priority="41" dxfId="135" stopIfTrue="1">
      <formula>$R8&gt;'10.06'!#REF!</formula>
    </cfRule>
  </conditionalFormatting>
  <conditionalFormatting sqref="A26:B26 A13:B13">
    <cfRule type="expression" priority="42" dxfId="135" stopIfTrue="1">
      <formula>$R7&lt;$R8</formula>
    </cfRule>
  </conditionalFormatting>
  <conditionalFormatting sqref="A28:B28 A15:B15">
    <cfRule type="expression" priority="43" dxfId="135" stopIfTrue="1">
      <formula>'10.06'!#REF!&lt;$R9</formula>
    </cfRule>
  </conditionalFormatting>
  <conditionalFormatting sqref="A27:B27 A14:B14">
    <cfRule type="expression" priority="44" dxfId="135" stopIfTrue="1">
      <formula>$R8&lt;'10.06'!#REF!</formula>
    </cfRule>
  </conditionalFormatting>
  <dataValidations count="5">
    <dataValidation type="list" allowBlank="1" showInputMessage="1" showErrorMessage="1" sqref="A17">
      <formula1>"（東兵庫）,（西兵庫）"</formula1>
    </dataValidation>
    <dataValidation allowBlank="1" showInputMessage="1" showErrorMessage="1" imeMode="halfAlpha" sqref="I4:J4 M4:N4 C7:H8 I17:J17 M17:N17 C20:Q21 I7 L7:Q8"/>
    <dataValidation type="list" allowBlank="1" showInputMessage="1" showErrorMessage="1" sqref="C4 C17">
      <formula1>"回戦,戦,勝戦"</formula1>
    </dataValidation>
    <dataValidation allowBlank="1" showErrorMessage="1" sqref="I1 M1 O1">
      <formula1>0</formula1>
      <formula2>0</formula2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2010-12-16T00:44:53Z</cp:lastPrinted>
  <dcterms:created xsi:type="dcterms:W3CDTF">2006-04-29T05:34:11Z</dcterms:created>
  <dcterms:modified xsi:type="dcterms:W3CDTF">2018-12-18T07:28:19Z</dcterms:modified>
  <cp:category/>
  <cp:version/>
  <cp:contentType/>
  <cp:contentStatus/>
</cp:coreProperties>
</file>