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635" windowHeight="8445" tabRatio="884" activeTab="0"/>
  </bookViews>
  <sheets>
    <sheet name="10.13" sheetId="1" r:id="rId1"/>
    <sheet name="10.14" sheetId="2" r:id="rId2"/>
    <sheet name="10.20（準決勝）" sheetId="3" r:id="rId3"/>
    <sheet name="10.21（決勝）" sheetId="4" r:id="rId4"/>
  </sheets>
  <definedNames>
    <definedName name="_xlnm.Print_Area" localSheetId="0">'10.13'!$A$1:$R$29</definedName>
    <definedName name="_xlnm.Print_Area" localSheetId="1">'10.14'!$A$1:$R$30</definedName>
    <definedName name="_xlnm.Print_Area" localSheetId="2">'10.20（準決勝）'!$A$1:$R$28</definedName>
    <definedName name="_xlnm.Print_Area" localSheetId="3">'10.21（決勝）'!$A$1:$R$21</definedName>
  </definedNames>
  <calcPr fullCalcOnLoad="1"/>
</workbook>
</file>

<file path=xl/sharedStrings.xml><?xml version="1.0" encoding="utf-8"?>
<sst xmlns="http://schemas.openxmlformats.org/spreadsheetml/2006/main" count="341" uniqueCount="174">
  <si>
    <t>月</t>
  </si>
  <si>
    <t>第１試合</t>
  </si>
  <si>
    <t>回戦</t>
  </si>
  <si>
    <t>第</t>
  </si>
  <si>
    <t xml:space="preserve">日 </t>
  </si>
  <si>
    <t>年</t>
  </si>
  <si>
    <t>日 (</t>
  </si>
  <si>
    <t>)</t>
  </si>
  <si>
    <t xml:space="preserve"> 場  所　｛</t>
  </si>
  <si>
    <t>三木総合防災公園野球場</t>
  </si>
  <si>
    <t>｝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</si>
  <si>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</si>
  <si>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</si>
  <si>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</si>
  <si>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</si>
  <si>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</si>
  <si>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</si>
  <si>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</si>
  <si>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</si>
  <si>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先発</t>
  </si>
  <si>
    <t>＜ＭＥＭＯ＞</t>
  </si>
  <si>
    <t>戦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</si>
  <si>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</si>
  <si>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</si>
  <si>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</si>
  <si>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</si>
  <si>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</si>
  <si>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</si>
  <si>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</si>
  <si>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</si>
  <si>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</si>
  <si>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</si>
  <si>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</si>
  <si>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</si>
  <si>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</si>
  <si>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</si>
  <si>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</si>
  <si>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土</t>
  </si>
  <si>
    <t>　開 始</t>
  </si>
  <si>
    <t xml:space="preserve"> 終 了</t>
  </si>
  <si>
    <t>所 要</t>
  </si>
  <si>
    <t>学校名</t>
  </si>
  <si>
    <t>一</t>
  </si>
  <si>
    <t>二</t>
  </si>
  <si>
    <t>合計</t>
  </si>
  <si>
    <t>神港学園</t>
  </si>
  <si>
    <t>報徳学園</t>
  </si>
  <si>
    <t>田苗</t>
  </si>
  <si>
    <t>十</t>
  </si>
  <si>
    <t>十一</t>
  </si>
  <si>
    <t>十二</t>
  </si>
  <si>
    <t>十三</t>
  </si>
  <si>
    <t>十四</t>
  </si>
  <si>
    <t>十五</t>
  </si>
  <si>
    <t>兵庫工業</t>
  </si>
  <si>
    <t>足立</t>
  </si>
  <si>
    <t>糸田</t>
  </si>
  <si>
    <t>六甲学院</t>
  </si>
  <si>
    <t>細川</t>
  </si>
  <si>
    <t>勝戦</t>
  </si>
  <si>
    <r>
      <t xml:space="preserve">平成 </t>
    </r>
    <r>
      <rPr>
        <b/>
        <sz val="12"/>
        <rFont val="Arial"/>
        <family val="2"/>
      </rPr>
      <t>3 0</t>
    </r>
  </si>
  <si>
    <t>年度 秋季兵庫県高校軟式野球大会</t>
  </si>
  <si>
    <t>三</t>
  </si>
  <si>
    <t>四</t>
  </si>
  <si>
    <t>五</t>
  </si>
  <si>
    <t>六</t>
  </si>
  <si>
    <t>七</t>
  </si>
  <si>
    <t>八</t>
  </si>
  <si>
    <t>九</t>
  </si>
  <si>
    <t>篠山鳳鳴</t>
  </si>
  <si>
    <t>X</t>
  </si>
  <si>
    <t>学校名</t>
  </si>
  <si>
    <t>長谷(6回)</t>
  </si>
  <si>
    <t>柳瀬</t>
  </si>
  <si>
    <t>森</t>
  </si>
  <si>
    <t>堀(2回)</t>
  </si>
  <si>
    <t>宮本(7回)</t>
  </si>
  <si>
    <t>奥村</t>
  </si>
  <si>
    <t>雪岡</t>
  </si>
  <si>
    <t>小畠(2回)</t>
  </si>
  <si>
    <t>第２試合</t>
  </si>
  <si>
    <t>学校名</t>
  </si>
  <si>
    <t>一</t>
  </si>
  <si>
    <t>二</t>
  </si>
  <si>
    <t>芦屋学園</t>
  </si>
  <si>
    <t>兵頭(6回)</t>
  </si>
  <si>
    <t>吉野</t>
  </si>
  <si>
    <t>樋口</t>
  </si>
  <si>
    <t>芳之内</t>
  </si>
  <si>
    <t>本田(2回)</t>
  </si>
  <si>
    <t>村上(6回)</t>
  </si>
  <si>
    <t>髙木</t>
  </si>
  <si>
    <t>吉住(2回0/3)</t>
  </si>
  <si>
    <t>黒田(1回)</t>
  </si>
  <si>
    <r>
      <t xml:space="preserve">平成 </t>
    </r>
    <r>
      <rPr>
        <b/>
        <sz val="12"/>
        <rFont val="Arial"/>
        <family val="2"/>
      </rPr>
      <t>3 0</t>
    </r>
  </si>
  <si>
    <t>準決</t>
  </si>
  <si>
    <t>　開 始</t>
  </si>
  <si>
    <t xml:space="preserve"> 終 了</t>
  </si>
  <si>
    <t>所 要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</si>
  <si>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</si>
  <si>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</si>
  <si>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</si>
  <si>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</si>
  <si>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</si>
  <si>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</si>
  <si>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</si>
  <si>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</si>
  <si>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</si>
  <si>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</si>
  <si>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村上</t>
  </si>
  <si>
    <t>髙木</t>
  </si>
  <si>
    <t>宮本</t>
  </si>
  <si>
    <t>第２試合</t>
  </si>
  <si>
    <t>学校名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</si>
  <si>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</si>
  <si>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</si>
  <si>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</si>
  <si>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</si>
  <si>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</si>
  <si>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</si>
  <si>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</si>
  <si>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</si>
  <si>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</si>
  <si>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神戸村野工業</t>
  </si>
  <si>
    <t>(延長10回)</t>
  </si>
  <si>
    <t>飾　磨　工　業</t>
  </si>
  <si>
    <t>田中(8回0/3)</t>
  </si>
  <si>
    <t>古澤</t>
  </si>
  <si>
    <t>木下</t>
  </si>
  <si>
    <t>長澤(2回)</t>
  </si>
  <si>
    <t>山下</t>
  </si>
  <si>
    <t>中川</t>
  </si>
  <si>
    <r>
      <t>平成</t>
    </r>
    <r>
      <rPr>
        <b/>
        <sz val="12"/>
        <rFont val="Arial"/>
        <family val="2"/>
      </rPr>
      <t xml:space="preserve"> 3 0</t>
    </r>
    <r>
      <rPr>
        <b/>
        <sz val="12"/>
        <rFont val="ＭＳ Ｐゴシック"/>
        <family val="3"/>
      </rPr>
      <t>　</t>
    </r>
  </si>
  <si>
    <t>日</t>
  </si>
  <si>
    <t xml:space="preserve">  　　※12回終了時に同点の場合、13回からタイブレーク</t>
  </si>
  <si>
    <t>田中</t>
  </si>
  <si>
    <t>古澤</t>
  </si>
  <si>
    <t>木下（2）</t>
  </si>
  <si>
    <t>荒井</t>
  </si>
  <si>
    <t>飾磨工業</t>
  </si>
  <si>
    <t>×</t>
  </si>
  <si>
    <t>大井</t>
  </si>
  <si>
    <t>羽原</t>
  </si>
  <si>
    <t>原</t>
  </si>
  <si>
    <t>田苗</t>
  </si>
  <si>
    <t>山下</t>
  </si>
  <si>
    <t>堀口</t>
  </si>
  <si>
    <t>下雅意</t>
  </si>
  <si>
    <t>1×</t>
  </si>
  <si>
    <t>勝戦</t>
  </si>
  <si>
    <t>決勝</t>
  </si>
  <si>
    <t>　開 始</t>
  </si>
  <si>
    <t xml:space="preserve"> 終 了</t>
  </si>
  <si>
    <t>所 要</t>
  </si>
  <si>
    <t>第１試合</t>
  </si>
  <si>
    <t>十</t>
  </si>
  <si>
    <t>十一</t>
  </si>
  <si>
    <t>十二</t>
  </si>
  <si>
    <t>十三</t>
  </si>
  <si>
    <t>十四</t>
  </si>
  <si>
    <t>十五</t>
  </si>
  <si>
    <t>報徳学園</t>
  </si>
  <si>
    <t>神戸村野工業</t>
  </si>
  <si>
    <t>村上</t>
  </si>
  <si>
    <t>松本</t>
  </si>
  <si>
    <t>黒田</t>
  </si>
  <si>
    <t>長澤</t>
  </si>
  <si>
    <t>　※決勝はタイブレーク制を適用しない</t>
  </si>
  <si>
    <t>規定により、13回からタイブレーク</t>
  </si>
  <si>
    <t>(延長13回)</t>
  </si>
  <si>
    <t>タイブレーク</t>
  </si>
  <si>
    <t>神戸村野工業高校は2年連続4回目の優勝。</t>
  </si>
  <si>
    <t>開催される近畿大会へ出場します。</t>
  </si>
  <si>
    <t>優勝しました神戸村野工業高校は11月8日から富田林バッファローズ球場(大阪府）で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</si>
</sst>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b/>
      <sz val="12"/>
      <name val="ＭＳ Ｐゴシック"/>
      <family val="3"/>
    </font>
    <font>
      <b/>
      <sz val="11"/>
      <name val="Arial"/>
      <family val="2"/>
    </font>
    <font>
      <b/>
      <sz val="12"/>
      <name val="Arial"/>
      <family val="2"/>
    </font>
    <font>
      <sz val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0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16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181" fontId="22" fillId="24" borderId="16" xfId="0" applyNumberFormat="1" applyFont="1" applyFill="1" applyBorder="1" applyAlignment="1" applyProtection="1">
      <alignment horizontal="center" vertical="center"/>
      <protection locked="0"/>
    </xf>
    <xf numFmtId="181" fontId="22" fillId="24" borderId="17" xfId="0" applyNumberFormat="1" applyFont="1" applyFill="1" applyBorder="1" applyAlignment="1" applyProtection="1">
      <alignment horizontal="center" vertical="center"/>
      <protection locked="0"/>
    </xf>
    <xf numFmtId="181" fontId="22" fillId="24" borderId="14" xfId="0" applyNumberFormat="1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26" xfId="0" applyFill="1" applyBorder="1" applyAlignment="1" applyProtection="1">
      <alignment horizontal="center" vertical="center"/>
      <protection/>
    </xf>
    <xf numFmtId="0" fontId="0" fillId="24" borderId="19" xfId="0" applyFill="1" applyBorder="1" applyAlignment="1" applyProtection="1">
      <alignment horizontal="center" vertical="center"/>
      <protection/>
    </xf>
    <xf numFmtId="0" fontId="0" fillId="25" borderId="0" xfId="0" applyFill="1" applyAlignment="1">
      <alignment vertical="center"/>
    </xf>
    <xf numFmtId="0" fontId="0" fillId="25" borderId="27" xfId="0" applyFill="1" applyBorder="1" applyAlignment="1" applyProtection="1">
      <alignment horizontal="left" vertical="center" shrinkToFit="1"/>
      <protection locked="0"/>
    </xf>
    <xf numFmtId="0" fontId="21" fillId="25" borderId="28" xfId="0" applyFont="1" applyFill="1" applyBorder="1" applyAlignment="1" applyProtection="1">
      <alignment horizontal="center" vertical="center" shrinkToFit="1"/>
      <protection locked="0"/>
    </xf>
    <xf numFmtId="0" fontId="0" fillId="25" borderId="13" xfId="0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>
      <alignment vertical="center" shrinkToFit="1"/>
    </xf>
    <xf numFmtId="0" fontId="0" fillId="25" borderId="0" xfId="0" applyFill="1" applyAlignment="1">
      <alignment horizontal="left" vertical="center" shrinkToFit="1"/>
    </xf>
    <xf numFmtId="0" fontId="0" fillId="25" borderId="0" xfId="0" applyFill="1" applyAlignment="1">
      <alignment horizontal="center" vertical="center"/>
    </xf>
    <xf numFmtId="180" fontId="0" fillId="25" borderId="0" xfId="0" applyNumberForma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15" xfId="0" applyFill="1" applyBorder="1" applyAlignment="1" applyProtection="1">
      <alignment horizontal="center" vertical="center"/>
      <protection/>
    </xf>
    <xf numFmtId="181" fontId="22" fillId="25" borderId="16" xfId="0" applyNumberFormat="1" applyFont="1" applyFill="1" applyBorder="1" applyAlignment="1" applyProtection="1">
      <alignment horizontal="center" vertical="center"/>
      <protection locked="0"/>
    </xf>
    <xf numFmtId="181" fontId="22" fillId="25" borderId="17" xfId="0" applyNumberFormat="1" applyFont="1" applyFill="1" applyBorder="1" applyAlignment="1" applyProtection="1">
      <alignment horizontal="center" vertical="center"/>
      <protection locked="0"/>
    </xf>
    <xf numFmtId="181" fontId="22" fillId="25" borderId="14" xfId="0" applyNumberFormat="1" applyFont="1" applyFill="1" applyBorder="1" applyAlignment="1" applyProtection="1">
      <alignment horizontal="center" vertical="center"/>
      <protection locked="0"/>
    </xf>
    <xf numFmtId="181" fontId="0" fillId="25" borderId="16" xfId="0" applyNumberFormat="1" applyFill="1" applyBorder="1" applyAlignment="1" applyProtection="1">
      <alignment horizontal="center" vertical="center"/>
      <protection locked="0"/>
    </xf>
    <xf numFmtId="181" fontId="0" fillId="25" borderId="17" xfId="0" applyNumberFormat="1" applyFill="1" applyBorder="1" applyAlignment="1" applyProtection="1">
      <alignment horizontal="center" vertical="center"/>
      <protection locked="0"/>
    </xf>
    <xf numFmtId="181" fontId="0" fillId="25" borderId="18" xfId="0" applyNumberFormat="1" applyFill="1" applyBorder="1" applyAlignment="1" applyProtection="1">
      <alignment horizontal="center" vertical="center"/>
      <protection locked="0"/>
    </xf>
    <xf numFmtId="0" fontId="0" fillId="25" borderId="22" xfId="0" applyFont="1" applyFill="1" applyBorder="1" applyAlignment="1" applyProtection="1">
      <alignment horizontal="center" vertical="center"/>
      <protection locked="0"/>
    </xf>
    <xf numFmtId="0" fontId="0" fillId="25" borderId="23" xfId="0" applyFont="1" applyFill="1" applyBorder="1" applyAlignment="1" applyProtection="1">
      <alignment horizontal="center" vertical="center" shrinkToFit="1"/>
      <protection locked="0"/>
    </xf>
    <xf numFmtId="0" fontId="0" fillId="25" borderId="24" xfId="0" applyFont="1" applyFill="1" applyBorder="1" applyAlignment="1" applyProtection="1">
      <alignment horizontal="center" vertical="center"/>
      <protection locked="0"/>
    </xf>
    <xf numFmtId="0" fontId="0" fillId="25" borderId="25" xfId="0" applyFont="1" applyFill="1" applyBorder="1" applyAlignment="1" applyProtection="1">
      <alignment horizontal="center" vertical="center" shrinkToFit="1"/>
      <protection locked="0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 shrinkToFit="1"/>
      <protection locked="0"/>
    </xf>
    <xf numFmtId="0" fontId="0" fillId="25" borderId="20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21" fillId="24" borderId="28" xfId="0" applyFont="1" applyFill="1" applyBorder="1" applyAlignment="1" applyProtection="1">
      <alignment horizontal="right" vertical="center" shrinkToFit="1"/>
      <protection locked="0"/>
    </xf>
    <xf numFmtId="0" fontId="0" fillId="25" borderId="26" xfId="0" applyFill="1" applyBorder="1" applyAlignment="1" applyProtection="1">
      <alignment horizontal="center" vertical="center"/>
      <protection/>
    </xf>
    <xf numFmtId="0" fontId="0" fillId="25" borderId="14" xfId="0" applyFill="1" applyBorder="1" applyAlignment="1" applyProtection="1">
      <alignment horizontal="center" vertical="center"/>
      <protection/>
    </xf>
    <xf numFmtId="0" fontId="23" fillId="26" borderId="29" xfId="0" applyFont="1" applyFill="1" applyBorder="1" applyAlignment="1" applyProtection="1">
      <alignment horizontal="right" vertical="center" shrinkToFit="1"/>
      <protection locked="0"/>
    </xf>
    <xf numFmtId="0" fontId="0" fillId="26" borderId="30" xfId="0" applyFont="1" applyFill="1" applyBorder="1" applyAlignment="1" applyProtection="1">
      <alignment horizontal="right" vertical="center"/>
      <protection/>
    </xf>
    <xf numFmtId="181" fontId="21" fillId="26" borderId="30" xfId="0" applyNumberFormat="1" applyFont="1" applyFill="1" applyBorder="1" applyAlignment="1" applyProtection="1">
      <alignment horizontal="center" vertical="center"/>
      <protection locked="0"/>
    </xf>
    <xf numFmtId="0" fontId="0" fillId="26" borderId="30" xfId="0" applyFont="1" applyFill="1" applyBorder="1" applyAlignment="1" applyProtection="1">
      <alignment horizontal="left" vertical="center"/>
      <protection/>
    </xf>
    <xf numFmtId="0" fontId="0" fillId="26" borderId="30" xfId="0" applyFill="1" applyBorder="1" applyAlignment="1" applyProtection="1">
      <alignment vertical="center"/>
      <protection/>
    </xf>
    <xf numFmtId="0" fontId="0" fillId="26" borderId="30" xfId="0" applyFont="1" applyFill="1" applyBorder="1" applyAlignment="1" applyProtection="1">
      <alignment horizontal="center" vertical="center"/>
      <protection/>
    </xf>
    <xf numFmtId="0" fontId="23" fillId="26" borderId="30" xfId="0" applyFont="1" applyFill="1" applyBorder="1" applyAlignment="1" applyProtection="1">
      <alignment horizontal="center" vertical="center"/>
      <protection locked="0"/>
    </xf>
    <xf numFmtId="0" fontId="21" fillId="26" borderId="30" xfId="0" applyFont="1" applyFill="1" applyBorder="1" applyAlignment="1" applyProtection="1">
      <alignment horizontal="center" vertical="center"/>
      <protection locked="0"/>
    </xf>
    <xf numFmtId="0" fontId="0" fillId="26" borderId="31" xfId="0" applyFont="1" applyFill="1" applyBorder="1" applyAlignment="1" applyProtection="1">
      <alignment vertical="center"/>
      <protection/>
    </xf>
    <xf numFmtId="0" fontId="0" fillId="26" borderId="0" xfId="0" applyFill="1" applyAlignment="1">
      <alignment vertical="center"/>
    </xf>
    <xf numFmtId="0" fontId="21" fillId="25" borderId="28" xfId="0" applyFont="1" applyFill="1" applyBorder="1" applyAlignment="1" applyProtection="1">
      <alignment horizontal="right" vertical="center" shrinkToFit="1"/>
      <protection locked="0"/>
    </xf>
    <xf numFmtId="0" fontId="23" fillId="24" borderId="32" xfId="0" applyFont="1" applyFill="1" applyBorder="1" applyAlignment="1" applyProtection="1">
      <alignment horizontal="right" vertical="center" shrinkToFit="1"/>
      <protection locked="0"/>
    </xf>
    <xf numFmtId="0" fontId="0" fillId="24" borderId="12" xfId="0" applyFill="1" applyBorder="1" applyAlignment="1" applyProtection="1">
      <alignment horizontal="right" vertical="center"/>
      <protection/>
    </xf>
    <xf numFmtId="181" fontId="21" fillId="24" borderId="12" xfId="0" applyNumberFormat="1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/>
      <protection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0" fontId="21" fillId="24" borderId="12" xfId="0" applyFont="1" applyFill="1" applyBorder="1" applyAlignment="1" applyProtection="1">
      <alignment horizontal="center" vertical="center"/>
      <protection locked="0"/>
    </xf>
    <xf numFmtId="0" fontId="0" fillId="24" borderId="33" xfId="0" applyFill="1" applyBorder="1" applyAlignment="1" applyProtection="1">
      <alignment vertical="center"/>
      <protection/>
    </xf>
    <xf numFmtId="0" fontId="0" fillId="24" borderId="0" xfId="0" applyFill="1" applyAlignment="1">
      <alignment vertical="top"/>
    </xf>
    <xf numFmtId="0" fontId="0" fillId="24" borderId="0" xfId="0" applyFont="1" applyFill="1" applyAlignment="1">
      <alignment vertical="center"/>
    </xf>
    <xf numFmtId="0" fontId="0" fillId="24" borderId="20" xfId="0" applyFont="1" applyFill="1" applyBorder="1" applyAlignment="1">
      <alignment vertical="center"/>
    </xf>
    <xf numFmtId="0" fontId="0" fillId="24" borderId="34" xfId="0" applyFont="1" applyFill="1" applyBorder="1" applyAlignment="1">
      <alignment vertical="center"/>
    </xf>
    <xf numFmtId="0" fontId="0" fillId="24" borderId="0" xfId="0" applyFont="1" applyFill="1" applyBorder="1" applyAlignment="1" applyProtection="1">
      <alignment vertical="center" shrinkToFit="1"/>
      <protection locked="0"/>
    </xf>
    <xf numFmtId="0" fontId="0" fillId="24" borderId="0" xfId="0" applyFont="1" applyFill="1" applyBorder="1" applyAlignment="1" applyProtection="1">
      <alignment horizontal="right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35" xfId="0" applyFont="1" applyFill="1" applyBorder="1" applyAlignment="1" applyProtection="1">
      <alignment vertical="center" wrapText="1"/>
      <protection locked="0"/>
    </xf>
    <xf numFmtId="0" fontId="0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vertical="center"/>
      <protection locked="0"/>
    </xf>
    <xf numFmtId="0" fontId="0" fillId="24" borderId="36" xfId="0" applyFont="1" applyFill="1" applyBorder="1" applyAlignment="1" applyProtection="1">
      <alignment vertical="center" wrapText="1"/>
      <protection locked="0"/>
    </xf>
    <xf numFmtId="0" fontId="0" fillId="24" borderId="36" xfId="0" applyFont="1" applyFill="1" applyBorder="1" applyAlignment="1">
      <alignment vertical="center"/>
    </xf>
    <xf numFmtId="0" fontId="0" fillId="24" borderId="37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24" borderId="0" xfId="0" applyNumberFormat="1" applyFont="1" applyFill="1" applyBorder="1" applyAlignment="1" applyProtection="1">
      <alignment vertical="center"/>
      <protection locked="0"/>
    </xf>
    <xf numFmtId="0" fontId="0" fillId="26" borderId="0" xfId="0" applyFont="1" applyFill="1" applyAlignment="1">
      <alignment vertical="top"/>
    </xf>
    <xf numFmtId="0" fontId="0" fillId="25" borderId="14" xfId="0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 horizontal="center" vertical="center"/>
      <protection/>
    </xf>
    <xf numFmtId="180" fontId="21" fillId="25" borderId="0" xfId="0" applyNumberFormat="1" applyFont="1" applyFill="1" applyBorder="1" applyAlignment="1" applyProtection="1">
      <alignment horizontal="center" vertical="center"/>
      <protection/>
    </xf>
    <xf numFmtId="0" fontId="23" fillId="26" borderId="30" xfId="0" applyFont="1" applyFill="1" applyBorder="1" applyAlignment="1" applyProtection="1">
      <alignment horizontal="left" vertical="center" shrinkToFit="1"/>
      <protection locked="0"/>
    </xf>
    <xf numFmtId="0" fontId="21" fillId="25" borderId="0" xfId="0" applyFont="1" applyFill="1" applyAlignment="1">
      <alignment horizontal="right" vertical="center"/>
    </xf>
    <xf numFmtId="0" fontId="0" fillId="25" borderId="0" xfId="0" applyFill="1" applyAlignment="1" applyProtection="1">
      <alignment horizontal="center" vertical="center"/>
      <protection/>
    </xf>
    <xf numFmtId="180" fontId="21" fillId="25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right" vertical="center"/>
    </xf>
    <xf numFmtId="0" fontId="21" fillId="24" borderId="0" xfId="0" applyFont="1" applyFill="1" applyBorder="1" applyAlignment="1" applyProtection="1">
      <alignment horizontal="center" vertical="center" shrinkToFit="1"/>
      <protection locked="0"/>
    </xf>
    <xf numFmtId="0" fontId="0" fillId="25" borderId="14" xfId="0" applyFill="1" applyBorder="1" applyAlignment="1" applyProtection="1">
      <alignment horizontal="center" vertical="center"/>
      <protection/>
    </xf>
    <xf numFmtId="0" fontId="0" fillId="25" borderId="12" xfId="0" applyFill="1" applyBorder="1" applyAlignment="1" applyProtection="1">
      <alignment horizontal="center" vertical="center"/>
      <protection/>
    </xf>
    <xf numFmtId="0" fontId="0" fillId="25" borderId="33" xfId="0" applyFill="1" applyBorder="1" applyAlignment="1" applyProtection="1">
      <alignment horizontal="center" vertical="center"/>
      <protection/>
    </xf>
    <xf numFmtId="0" fontId="0" fillId="25" borderId="32" xfId="0" applyFill="1" applyBorder="1" applyAlignment="1" applyProtection="1">
      <alignment horizontal="distributed" vertical="center"/>
      <protection/>
    </xf>
    <xf numFmtId="0" fontId="0" fillId="25" borderId="33" xfId="0" applyFill="1" applyBorder="1" applyAlignment="1" applyProtection="1">
      <alignment horizontal="distributed" vertical="center"/>
      <protection/>
    </xf>
    <xf numFmtId="0" fontId="21" fillId="24" borderId="32" xfId="0" applyFont="1" applyFill="1" applyBorder="1" applyAlignment="1" applyProtection="1">
      <alignment horizontal="center" vertical="center" shrinkToFit="1"/>
      <protection locked="0"/>
    </xf>
    <xf numFmtId="0" fontId="21" fillId="24" borderId="33" xfId="0" applyFont="1" applyFill="1" applyBorder="1" applyAlignment="1" applyProtection="1">
      <alignment horizontal="center" vertical="center" shrinkToFit="1"/>
      <protection locked="0"/>
    </xf>
    <xf numFmtId="0" fontId="0" fillId="25" borderId="38" xfId="0" applyFont="1" applyFill="1" applyBorder="1" applyAlignment="1" applyProtection="1">
      <alignment horizontal="center" vertical="center" shrinkToFit="1"/>
      <protection locked="0"/>
    </xf>
    <xf numFmtId="0" fontId="0" fillId="25" borderId="39" xfId="0" applyFont="1" applyFill="1" applyBorder="1" applyAlignment="1" applyProtection="1">
      <alignment horizontal="center" vertical="center" shrinkToFit="1"/>
      <protection locked="0"/>
    </xf>
    <xf numFmtId="0" fontId="0" fillId="25" borderId="32" xfId="0" applyFill="1" applyBorder="1" applyAlignment="1" applyProtection="1">
      <alignment horizontal="center" vertical="center"/>
      <protection/>
    </xf>
    <xf numFmtId="0" fontId="0" fillId="25" borderId="26" xfId="0" applyFill="1" applyBorder="1" applyAlignment="1" applyProtection="1">
      <alignment horizontal="center" vertical="center"/>
      <protection/>
    </xf>
    <xf numFmtId="0" fontId="0" fillId="25" borderId="32" xfId="0" applyFont="1" applyFill="1" applyBorder="1" applyAlignment="1" applyProtection="1">
      <alignment horizontal="center" vertical="center"/>
      <protection/>
    </xf>
    <xf numFmtId="0" fontId="0" fillId="25" borderId="26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40" xfId="0" applyFont="1" applyFill="1" applyBorder="1" applyAlignment="1" applyProtection="1">
      <alignment horizontal="center" vertical="center" shrinkToFit="1"/>
      <protection locked="0"/>
    </xf>
    <xf numFmtId="0" fontId="0" fillId="25" borderId="41" xfId="0" applyFont="1" applyFill="1" applyBorder="1" applyAlignment="1" applyProtection="1">
      <alignment horizontal="center" vertical="center" shrinkToFit="1"/>
      <protection locked="0"/>
    </xf>
    <xf numFmtId="0" fontId="21" fillId="24" borderId="42" xfId="0" applyFont="1" applyFill="1" applyBorder="1" applyAlignment="1" applyProtection="1">
      <alignment horizontal="center" vertical="center" shrinkToFit="1"/>
      <protection/>
    </xf>
    <xf numFmtId="0" fontId="21" fillId="24" borderId="0" xfId="0" applyFont="1" applyFill="1" applyBorder="1" applyAlignment="1" applyProtection="1">
      <alignment horizontal="center" vertical="center" shrinkToFit="1"/>
      <protection/>
    </xf>
    <xf numFmtId="0" fontId="21" fillId="24" borderId="39" xfId="0" applyFont="1" applyFill="1" applyBorder="1" applyAlignment="1" applyProtection="1">
      <alignment horizontal="center" vertical="center" shrinkToFit="1"/>
      <protection/>
    </xf>
    <xf numFmtId="0" fontId="21" fillId="24" borderId="36" xfId="0" applyFont="1" applyFill="1" applyBorder="1" applyAlignment="1" applyProtection="1">
      <alignment horizontal="center" vertical="center" shrinkToFit="1"/>
      <protection/>
    </xf>
    <xf numFmtId="0" fontId="0" fillId="25" borderId="34" xfId="0" applyFont="1" applyFill="1" applyBorder="1" applyAlignment="1" applyProtection="1">
      <alignment horizontal="center" vertical="center" shrinkToFit="1"/>
      <protection locked="0"/>
    </xf>
    <xf numFmtId="0" fontId="0" fillId="25" borderId="21" xfId="0" applyFont="1" applyFill="1" applyBorder="1" applyAlignment="1" applyProtection="1">
      <alignment horizontal="center" vertical="center" shrinkToFit="1"/>
      <protection locked="0"/>
    </xf>
    <xf numFmtId="0" fontId="0" fillId="25" borderId="22" xfId="0" applyFont="1" applyFill="1" applyBorder="1" applyAlignment="1" applyProtection="1">
      <alignment horizontal="center" vertical="center" shrinkToFit="1"/>
      <protection locked="0"/>
    </xf>
    <xf numFmtId="0" fontId="0" fillId="25" borderId="43" xfId="0" applyFont="1" applyFill="1" applyBorder="1" applyAlignment="1" applyProtection="1">
      <alignment horizontal="center" vertical="center" shrinkToFit="1"/>
      <protection locked="0"/>
    </xf>
    <xf numFmtId="0" fontId="0" fillId="25" borderId="44" xfId="0" applyFont="1" applyFill="1" applyBorder="1" applyAlignment="1" applyProtection="1">
      <alignment horizontal="center" vertical="center" shrinkToFit="1"/>
      <protection locked="0"/>
    </xf>
    <xf numFmtId="0" fontId="0" fillId="25" borderId="37" xfId="0" applyFont="1" applyFill="1" applyBorder="1" applyAlignment="1" applyProtection="1">
      <alignment horizontal="center" vertical="center" shrinkToFit="1"/>
      <protection locked="0"/>
    </xf>
    <xf numFmtId="0" fontId="0" fillId="25" borderId="16" xfId="0" applyFont="1" applyFill="1" applyBorder="1" applyAlignment="1" applyProtection="1">
      <alignment horizontal="center" vertical="center" shrinkToFit="1"/>
      <protection locked="0"/>
    </xf>
    <xf numFmtId="0" fontId="0" fillId="25" borderId="45" xfId="0" applyFont="1" applyFill="1" applyBorder="1" applyAlignment="1" applyProtection="1">
      <alignment horizontal="center" vertical="center" shrinkToFit="1"/>
      <protection locked="0"/>
    </xf>
    <xf numFmtId="0" fontId="0" fillId="25" borderId="46" xfId="0" applyFont="1" applyFill="1" applyBorder="1" applyAlignment="1" applyProtection="1">
      <alignment horizontal="center" vertical="center" shrinkToFit="1"/>
      <protection locked="0"/>
    </xf>
    <xf numFmtId="0" fontId="0" fillId="25" borderId="47" xfId="0" applyFont="1" applyFill="1" applyBorder="1" applyAlignment="1" applyProtection="1">
      <alignment horizontal="center" vertical="center" shrinkToFit="1"/>
      <protection locked="0"/>
    </xf>
    <xf numFmtId="0" fontId="0" fillId="25" borderId="24" xfId="0" applyFont="1" applyFill="1" applyBorder="1" applyAlignment="1" applyProtection="1">
      <alignment horizontal="center" vertical="center" shrinkToFit="1"/>
      <protection locked="0"/>
    </xf>
    <xf numFmtId="0" fontId="21" fillId="24" borderId="21" xfId="0" applyFont="1" applyFill="1" applyBorder="1" applyAlignment="1" applyProtection="1">
      <alignment horizontal="center" vertical="center" shrinkToFit="1"/>
      <protection/>
    </xf>
    <xf numFmtId="0" fontId="21" fillId="24" borderId="20" xfId="0" applyFont="1" applyFill="1" applyBorder="1" applyAlignment="1" applyProtection="1">
      <alignment horizontal="center" vertical="center" shrinkToFit="1"/>
      <protection/>
    </xf>
    <xf numFmtId="0" fontId="21" fillId="26" borderId="48" xfId="0" applyFont="1" applyFill="1" applyBorder="1" applyAlignment="1" applyProtection="1">
      <alignment horizontal="center" vertical="center" shrinkToFit="1"/>
      <protection locked="0"/>
    </xf>
    <xf numFmtId="0" fontId="21" fillId="26" borderId="12" xfId="0" applyFont="1" applyFill="1" applyBorder="1" applyAlignment="1" applyProtection="1">
      <alignment horizontal="center" vertical="center" shrinkToFit="1"/>
      <protection locked="0"/>
    </xf>
    <xf numFmtId="0" fontId="21" fillId="26" borderId="32" xfId="0" applyFont="1" applyFill="1" applyBorder="1" applyAlignment="1" applyProtection="1">
      <alignment horizontal="center" vertical="center" shrinkToFit="1"/>
      <protection locked="0"/>
    </xf>
    <xf numFmtId="0" fontId="21" fillId="26" borderId="49" xfId="0" applyFont="1" applyFill="1" applyBorder="1" applyAlignment="1" applyProtection="1">
      <alignment horizontal="center" vertical="center" shrinkToFit="1"/>
      <protection locked="0"/>
    </xf>
    <xf numFmtId="181" fontId="26" fillId="26" borderId="50" xfId="0" applyNumberFormat="1" applyFont="1" applyFill="1" applyBorder="1" applyAlignment="1" applyProtection="1">
      <alignment horizontal="center" vertical="center" wrapText="1"/>
      <protection locked="0"/>
    </xf>
    <xf numFmtId="181" fontId="1" fillId="26" borderId="34" xfId="0" applyNumberFormat="1" applyFont="1" applyFill="1" applyBorder="1" applyAlignment="1" applyProtection="1">
      <alignment horizontal="center" vertical="center" wrapText="1"/>
      <protection locked="0"/>
    </xf>
    <xf numFmtId="181" fontId="1" fillId="26" borderId="51" xfId="0" applyNumberFormat="1" applyFont="1" applyFill="1" applyBorder="1" applyAlignment="1" applyProtection="1">
      <alignment horizontal="center" vertical="center" wrapText="1"/>
      <protection locked="0"/>
    </xf>
    <xf numFmtId="181" fontId="1" fillId="26" borderId="52" xfId="0" applyNumberFormat="1" applyFont="1" applyFill="1" applyBorder="1" applyAlignment="1" applyProtection="1">
      <alignment horizontal="center" vertical="center" wrapText="1"/>
      <protection locked="0"/>
    </xf>
    <xf numFmtId="181" fontId="0" fillId="25" borderId="21" xfId="0" applyNumberFormat="1" applyFill="1" applyBorder="1" applyAlignment="1" applyProtection="1">
      <alignment horizontal="center" vertical="center"/>
      <protection locked="0"/>
    </xf>
    <xf numFmtId="181" fontId="0" fillId="25" borderId="20" xfId="0" applyNumberFormat="1" applyFill="1" applyBorder="1" applyAlignment="1" applyProtection="1">
      <alignment horizontal="center" vertical="center"/>
      <protection locked="0"/>
    </xf>
    <xf numFmtId="181" fontId="0" fillId="25" borderId="34" xfId="0" applyNumberFormat="1" applyFill="1" applyBorder="1" applyAlignment="1" applyProtection="1">
      <alignment horizontal="center" vertical="center"/>
      <protection locked="0"/>
    </xf>
    <xf numFmtId="181" fontId="0" fillId="25" borderId="39" xfId="0" applyNumberFormat="1" applyFill="1" applyBorder="1" applyAlignment="1" applyProtection="1">
      <alignment horizontal="center" vertical="center"/>
      <protection locked="0"/>
    </xf>
    <xf numFmtId="181" fontId="0" fillId="25" borderId="36" xfId="0" applyNumberFormat="1" applyFill="1" applyBorder="1" applyAlignment="1" applyProtection="1">
      <alignment horizontal="center" vertical="center"/>
      <protection locked="0"/>
    </xf>
    <xf numFmtId="181" fontId="0" fillId="25" borderId="37" xfId="0" applyNumberForma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right" vertical="center"/>
      <protection locked="0"/>
    </xf>
    <xf numFmtId="0" fontId="0" fillId="24" borderId="36" xfId="0" applyFont="1" applyFill="1" applyBorder="1" applyAlignment="1" applyProtection="1">
      <alignment horizontal="right" vertical="center"/>
      <protection locked="0"/>
    </xf>
    <xf numFmtId="0" fontId="0" fillId="24" borderId="36" xfId="0" applyFont="1" applyFill="1" applyBorder="1" applyAlignment="1" applyProtection="1">
      <alignment horizontal="center" vertical="center" wrapText="1"/>
      <protection locked="0"/>
    </xf>
    <xf numFmtId="0" fontId="21" fillId="25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35" customWidth="1"/>
    <col min="2" max="2" width="6.25390625" style="35" customWidth="1"/>
    <col min="3" max="11" width="4.875" style="35" customWidth="1"/>
    <col min="12" max="12" width="5.00390625" style="35" customWidth="1"/>
    <col min="13" max="17" width="4.875" style="35" customWidth="1"/>
    <col min="18" max="18" width="5.00390625" style="35" customWidth="1"/>
    <col min="19" max="16384" width="9.00390625" style="35" customWidth="1"/>
  </cols>
  <sheetData>
    <row r="1" spans="1:18" s="71" customFormat="1" ht="27" customHeight="1">
      <c r="A1" s="62" t="s">
        <v>60</v>
      </c>
      <c r="B1" s="99" t="s">
        <v>61</v>
      </c>
      <c r="C1" s="99"/>
      <c r="D1" s="99"/>
      <c r="E1" s="99"/>
      <c r="F1" s="99"/>
      <c r="G1" s="99"/>
      <c r="H1" s="63" t="s">
        <v>3</v>
      </c>
      <c r="I1" s="64">
        <v>1</v>
      </c>
      <c r="J1" s="65" t="s">
        <v>4</v>
      </c>
      <c r="K1" s="66">
        <v>2018</v>
      </c>
      <c r="L1" s="67" t="s">
        <v>5</v>
      </c>
      <c r="M1" s="68">
        <v>10</v>
      </c>
      <c r="N1" s="67" t="s">
        <v>0</v>
      </c>
      <c r="O1" s="68">
        <v>13</v>
      </c>
      <c r="P1" s="63" t="s">
        <v>6</v>
      </c>
      <c r="Q1" s="69" t="s">
        <v>37</v>
      </c>
      <c r="R1" s="70" t="s">
        <v>7</v>
      </c>
    </row>
    <row r="2" ht="5.25" customHeight="1"/>
    <row r="3" spans="1:18" s="1" customFormat="1" ht="18.75" customHeight="1">
      <c r="A3" s="80" t="s">
        <v>134</v>
      </c>
      <c r="K3" s="103" t="s">
        <v>8</v>
      </c>
      <c r="L3" s="103"/>
      <c r="M3" s="104" t="s">
        <v>9</v>
      </c>
      <c r="N3" s="104"/>
      <c r="O3" s="104"/>
      <c r="P3" s="104"/>
      <c r="Q3" s="104"/>
      <c r="R3" s="22" t="s">
        <v>10</v>
      </c>
    </row>
    <row r="4" spans="1:20" s="39" customFormat="1" ht="18.75" customHeight="1">
      <c r="A4" s="36"/>
      <c r="B4" s="37">
        <v>1</v>
      </c>
      <c r="C4" s="38" t="s">
        <v>2</v>
      </c>
      <c r="D4" s="35"/>
      <c r="E4" s="100" t="s">
        <v>1</v>
      </c>
      <c r="F4" s="100"/>
      <c r="G4" s="101" t="s">
        <v>38</v>
      </c>
      <c r="H4" s="101"/>
      <c r="I4" s="102">
        <v>0.4131944444444444</v>
      </c>
      <c r="J4" s="102"/>
      <c r="K4" s="97" t="s">
        <v>39</v>
      </c>
      <c r="L4" s="97"/>
      <c r="M4" s="102">
        <v>0.50625</v>
      </c>
      <c r="N4" s="102"/>
      <c r="O4" s="97" t="s">
        <v>40</v>
      </c>
      <c r="P4" s="97"/>
      <c r="Q4" s="98">
        <f>SUM(M4-I4)</f>
        <v>0.09305555555555556</v>
      </c>
      <c r="R4" s="98"/>
      <c r="T4" s="40"/>
    </row>
    <row r="5" spans="8:18" ht="7.5" customHeight="1">
      <c r="H5" s="41"/>
      <c r="I5" s="41"/>
      <c r="J5" s="42"/>
      <c r="K5" s="43"/>
      <c r="L5" s="43"/>
      <c r="M5" s="42"/>
      <c r="N5" s="42"/>
      <c r="O5" s="43"/>
      <c r="P5" s="43"/>
      <c r="Q5" s="42"/>
      <c r="R5" s="42"/>
    </row>
    <row r="6" spans="1:18" ht="21" customHeight="1">
      <c r="A6" s="108" t="s">
        <v>41</v>
      </c>
      <c r="B6" s="109"/>
      <c r="C6" s="2" t="s">
        <v>42</v>
      </c>
      <c r="D6" s="3" t="s">
        <v>43</v>
      </c>
      <c r="E6" s="16" t="s">
        <v>62</v>
      </c>
      <c r="F6" s="2" t="s">
        <v>63</v>
      </c>
      <c r="G6" s="3" t="s">
        <v>64</v>
      </c>
      <c r="H6" s="16" t="s">
        <v>65</v>
      </c>
      <c r="I6" s="2" t="s">
        <v>66</v>
      </c>
      <c r="J6" s="3" t="s">
        <v>67</v>
      </c>
      <c r="K6" s="16" t="s">
        <v>68</v>
      </c>
      <c r="L6" s="17" t="s">
        <v>31</v>
      </c>
      <c r="M6" s="10" t="s">
        <v>32</v>
      </c>
      <c r="N6" s="34" t="s">
        <v>33</v>
      </c>
      <c r="O6" s="60" t="s">
        <v>34</v>
      </c>
      <c r="P6" s="10" t="s">
        <v>35</v>
      </c>
      <c r="Q6" s="61" t="s">
        <v>36</v>
      </c>
      <c r="R6" s="44" t="s">
        <v>44</v>
      </c>
    </row>
    <row r="7" spans="1:18" ht="27.75" customHeight="1">
      <c r="A7" s="110" t="s">
        <v>45</v>
      </c>
      <c r="B7" s="111"/>
      <c r="C7" s="45">
        <v>1</v>
      </c>
      <c r="D7" s="46">
        <v>0</v>
      </c>
      <c r="E7" s="47">
        <v>0</v>
      </c>
      <c r="F7" s="45">
        <v>0</v>
      </c>
      <c r="G7" s="46">
        <v>0</v>
      </c>
      <c r="H7" s="47">
        <v>0</v>
      </c>
      <c r="I7" s="45">
        <v>0</v>
      </c>
      <c r="J7" s="46">
        <v>0</v>
      </c>
      <c r="K7" s="47">
        <v>0</v>
      </c>
      <c r="L7" s="48"/>
      <c r="M7" s="49"/>
      <c r="N7" s="50"/>
      <c r="O7" s="48"/>
      <c r="P7" s="49"/>
      <c r="Q7" s="50"/>
      <c r="R7" s="32">
        <f>SUM(C7:Q7)</f>
        <v>1</v>
      </c>
    </row>
    <row r="8" spans="1:18" ht="27.75" customHeight="1">
      <c r="A8" s="110" t="s">
        <v>69</v>
      </c>
      <c r="B8" s="111"/>
      <c r="C8" s="45">
        <v>0</v>
      </c>
      <c r="D8" s="46">
        <v>0</v>
      </c>
      <c r="E8" s="47">
        <v>0</v>
      </c>
      <c r="F8" s="45">
        <v>0</v>
      </c>
      <c r="G8" s="46">
        <v>3</v>
      </c>
      <c r="H8" s="47">
        <v>0</v>
      </c>
      <c r="I8" s="45">
        <v>0</v>
      </c>
      <c r="J8" s="46">
        <v>0</v>
      </c>
      <c r="K8" s="47" t="s">
        <v>70</v>
      </c>
      <c r="L8" s="48"/>
      <c r="M8" s="49"/>
      <c r="N8" s="50"/>
      <c r="O8" s="48"/>
      <c r="P8" s="49"/>
      <c r="Q8" s="50"/>
      <c r="R8" s="32">
        <f>SUM(C8:Q8)</f>
        <v>3</v>
      </c>
    </row>
    <row r="9" spans="1:18" ht="21" customHeight="1">
      <c r="A9" s="108" t="s">
        <v>71</v>
      </c>
      <c r="B9" s="109"/>
      <c r="C9" s="114" t="s">
        <v>14</v>
      </c>
      <c r="D9" s="106"/>
      <c r="E9" s="106"/>
      <c r="F9" s="106"/>
      <c r="G9" s="106"/>
      <c r="H9" s="115"/>
      <c r="I9" s="105" t="s">
        <v>15</v>
      </c>
      <c r="J9" s="107"/>
      <c r="K9" s="116" t="s">
        <v>16</v>
      </c>
      <c r="L9" s="117"/>
      <c r="M9" s="118" t="s">
        <v>17</v>
      </c>
      <c r="N9" s="117"/>
      <c r="O9" s="105" t="s">
        <v>18</v>
      </c>
      <c r="P9" s="106"/>
      <c r="Q9" s="106"/>
      <c r="R9" s="107"/>
    </row>
    <row r="10" spans="1:18" ht="16.5" customHeight="1">
      <c r="A10" s="121" t="str">
        <f>A7</f>
        <v>神港学園</v>
      </c>
      <c r="B10" s="122"/>
      <c r="C10" s="51" t="s">
        <v>19</v>
      </c>
      <c r="D10" s="125" t="s">
        <v>72</v>
      </c>
      <c r="E10" s="126"/>
      <c r="F10" s="52">
        <v>4</v>
      </c>
      <c r="G10" s="125"/>
      <c r="H10" s="127"/>
      <c r="I10" s="128" t="s">
        <v>73</v>
      </c>
      <c r="J10" s="129"/>
      <c r="K10" s="129"/>
      <c r="L10" s="126"/>
      <c r="M10" s="128"/>
      <c r="N10" s="127"/>
      <c r="O10" s="125" t="s">
        <v>74</v>
      </c>
      <c r="P10" s="126"/>
      <c r="Q10" s="128"/>
      <c r="R10" s="129"/>
    </row>
    <row r="11" spans="1:18" ht="16.5" customHeight="1">
      <c r="A11" s="121"/>
      <c r="B11" s="122"/>
      <c r="C11" s="53">
        <v>2</v>
      </c>
      <c r="D11" s="133" t="s">
        <v>75</v>
      </c>
      <c r="E11" s="134"/>
      <c r="F11" s="54">
        <v>5</v>
      </c>
      <c r="G11" s="133"/>
      <c r="H11" s="135"/>
      <c r="I11" s="119"/>
      <c r="J11" s="120"/>
      <c r="K11" s="120"/>
      <c r="L11" s="134"/>
      <c r="M11" s="119"/>
      <c r="N11" s="135"/>
      <c r="O11" s="133"/>
      <c r="P11" s="134"/>
      <c r="Q11" s="119"/>
      <c r="R11" s="120"/>
    </row>
    <row r="12" spans="1:18" ht="16.5" customHeight="1">
      <c r="A12" s="123"/>
      <c r="B12" s="124"/>
      <c r="C12" s="55">
        <v>3</v>
      </c>
      <c r="D12" s="130"/>
      <c r="E12" s="113"/>
      <c r="F12" s="56">
        <v>6</v>
      </c>
      <c r="G12" s="130"/>
      <c r="H12" s="131"/>
      <c r="I12" s="132"/>
      <c r="J12" s="112"/>
      <c r="K12" s="112"/>
      <c r="L12" s="113"/>
      <c r="M12" s="132"/>
      <c r="N12" s="131"/>
      <c r="O12" s="130"/>
      <c r="P12" s="113"/>
      <c r="Q12" s="132"/>
      <c r="R12" s="112"/>
    </row>
    <row r="13" spans="1:18" ht="16.5" customHeight="1">
      <c r="A13" s="136" t="str">
        <f>A8</f>
        <v>篠山鳳鳴</v>
      </c>
      <c r="B13" s="137"/>
      <c r="C13" s="51" t="s">
        <v>19</v>
      </c>
      <c r="D13" s="125" t="s">
        <v>76</v>
      </c>
      <c r="E13" s="126"/>
      <c r="F13" s="52">
        <v>4</v>
      </c>
      <c r="G13" s="125"/>
      <c r="H13" s="127"/>
      <c r="I13" s="128" t="s">
        <v>77</v>
      </c>
      <c r="J13" s="129"/>
      <c r="K13" s="129"/>
      <c r="L13" s="126"/>
      <c r="M13" s="128"/>
      <c r="N13" s="127"/>
      <c r="O13" s="125" t="s">
        <v>78</v>
      </c>
      <c r="P13" s="126"/>
      <c r="Q13" s="128"/>
      <c r="R13" s="129"/>
    </row>
    <row r="14" spans="1:18" ht="16.5" customHeight="1">
      <c r="A14" s="121"/>
      <c r="B14" s="122"/>
      <c r="C14" s="53">
        <v>2</v>
      </c>
      <c r="D14" s="133" t="s">
        <v>79</v>
      </c>
      <c r="E14" s="134"/>
      <c r="F14" s="54">
        <v>5</v>
      </c>
      <c r="G14" s="133"/>
      <c r="H14" s="135"/>
      <c r="I14" s="119"/>
      <c r="J14" s="120"/>
      <c r="K14" s="120"/>
      <c r="L14" s="134"/>
      <c r="M14" s="119"/>
      <c r="N14" s="135"/>
      <c r="O14" s="133"/>
      <c r="P14" s="134"/>
      <c r="Q14" s="119"/>
      <c r="R14" s="120"/>
    </row>
    <row r="15" spans="1:18" ht="16.5" customHeight="1">
      <c r="A15" s="123"/>
      <c r="B15" s="124"/>
      <c r="C15" s="55">
        <v>3</v>
      </c>
      <c r="D15" s="130"/>
      <c r="E15" s="113"/>
      <c r="F15" s="56">
        <v>6</v>
      </c>
      <c r="G15" s="130"/>
      <c r="H15" s="131"/>
      <c r="I15" s="132"/>
      <c r="J15" s="112"/>
      <c r="K15" s="112"/>
      <c r="L15" s="113"/>
      <c r="M15" s="132"/>
      <c r="N15" s="131"/>
      <c r="O15" s="130"/>
      <c r="P15" s="113"/>
      <c r="Q15" s="132"/>
      <c r="R15" s="112"/>
    </row>
    <row r="16" spans="9:18" ht="11.25" customHeight="1">
      <c r="I16" s="57"/>
      <c r="J16" s="58"/>
      <c r="K16" s="57"/>
      <c r="L16" s="57"/>
      <c r="M16" s="57"/>
      <c r="N16" s="57"/>
      <c r="O16" s="57"/>
      <c r="P16" s="57"/>
      <c r="Q16" s="57"/>
      <c r="R16" s="57"/>
    </row>
    <row r="17" spans="1:20" s="39" customFormat="1" ht="18.75" customHeight="1">
      <c r="A17" s="36"/>
      <c r="B17" s="37">
        <v>1</v>
      </c>
      <c r="C17" s="38" t="s">
        <v>2</v>
      </c>
      <c r="D17" s="35"/>
      <c r="E17" s="100" t="s">
        <v>80</v>
      </c>
      <c r="F17" s="100"/>
      <c r="G17" s="101" t="s">
        <v>151</v>
      </c>
      <c r="H17" s="101"/>
      <c r="I17" s="102">
        <v>0.5402777777777777</v>
      </c>
      <c r="J17" s="102"/>
      <c r="K17" s="97" t="s">
        <v>152</v>
      </c>
      <c r="L17" s="97"/>
      <c r="M17" s="102">
        <v>0.6236111111111111</v>
      </c>
      <c r="N17" s="102"/>
      <c r="O17" s="97" t="s">
        <v>153</v>
      </c>
      <c r="P17" s="97"/>
      <c r="Q17" s="98">
        <f>SUM(M17-I17)</f>
        <v>0.08333333333333337</v>
      </c>
      <c r="R17" s="98"/>
      <c r="T17" s="40"/>
    </row>
    <row r="18" spans="8:18" ht="7.5" customHeight="1">
      <c r="H18" s="41"/>
      <c r="I18" s="41"/>
      <c r="J18" s="42"/>
      <c r="K18" s="43"/>
      <c r="L18" s="43"/>
      <c r="M18" s="42"/>
      <c r="N18" s="42"/>
      <c r="O18" s="43"/>
      <c r="P18" s="43"/>
      <c r="Q18" s="42"/>
      <c r="R18" s="42"/>
    </row>
    <row r="19" spans="1:18" ht="21" customHeight="1">
      <c r="A19" s="108" t="s">
        <v>81</v>
      </c>
      <c r="B19" s="109"/>
      <c r="C19" s="2" t="s">
        <v>82</v>
      </c>
      <c r="D19" s="3" t="s">
        <v>83</v>
      </c>
      <c r="E19" s="16" t="s">
        <v>62</v>
      </c>
      <c r="F19" s="2" t="s">
        <v>63</v>
      </c>
      <c r="G19" s="3" t="s">
        <v>64</v>
      </c>
      <c r="H19" s="16" t="s">
        <v>65</v>
      </c>
      <c r="I19" s="2" t="s">
        <v>66</v>
      </c>
      <c r="J19" s="3" t="s">
        <v>67</v>
      </c>
      <c r="K19" s="16" t="s">
        <v>68</v>
      </c>
      <c r="L19" s="17" t="s">
        <v>31</v>
      </c>
      <c r="M19" s="10" t="s">
        <v>32</v>
      </c>
      <c r="N19" s="34" t="s">
        <v>33</v>
      </c>
      <c r="O19" s="60" t="s">
        <v>34</v>
      </c>
      <c r="P19" s="10" t="s">
        <v>35</v>
      </c>
      <c r="Q19" s="61" t="s">
        <v>36</v>
      </c>
      <c r="R19" s="44" t="s">
        <v>44</v>
      </c>
    </row>
    <row r="20" spans="1:18" ht="27.75" customHeight="1">
      <c r="A20" s="110" t="s">
        <v>84</v>
      </c>
      <c r="B20" s="111"/>
      <c r="C20" s="45">
        <v>0</v>
      </c>
      <c r="D20" s="46">
        <v>0</v>
      </c>
      <c r="E20" s="47">
        <v>0</v>
      </c>
      <c r="F20" s="45">
        <v>0</v>
      </c>
      <c r="G20" s="46">
        <v>0</v>
      </c>
      <c r="H20" s="47">
        <v>0</v>
      </c>
      <c r="I20" s="45">
        <v>0</v>
      </c>
      <c r="J20" s="46">
        <v>0</v>
      </c>
      <c r="K20" s="47">
        <v>1</v>
      </c>
      <c r="L20" s="48"/>
      <c r="M20" s="49"/>
      <c r="N20" s="50"/>
      <c r="O20" s="48"/>
      <c r="P20" s="49"/>
      <c r="Q20" s="50"/>
      <c r="R20" s="32">
        <f>SUM(C20:Q20)</f>
        <v>1</v>
      </c>
    </row>
    <row r="21" spans="1:18" ht="27.75" customHeight="1">
      <c r="A21" s="110" t="s">
        <v>46</v>
      </c>
      <c r="B21" s="111"/>
      <c r="C21" s="45">
        <v>0</v>
      </c>
      <c r="D21" s="46">
        <v>1</v>
      </c>
      <c r="E21" s="47">
        <v>0</v>
      </c>
      <c r="F21" s="45">
        <v>0</v>
      </c>
      <c r="G21" s="46">
        <v>1</v>
      </c>
      <c r="H21" s="47">
        <v>0</v>
      </c>
      <c r="I21" s="45">
        <v>0</v>
      </c>
      <c r="J21" s="46">
        <v>0</v>
      </c>
      <c r="K21" s="47" t="s">
        <v>70</v>
      </c>
      <c r="L21" s="48"/>
      <c r="M21" s="49"/>
      <c r="N21" s="50"/>
      <c r="O21" s="48"/>
      <c r="P21" s="49"/>
      <c r="Q21" s="50"/>
      <c r="R21" s="32">
        <f>SUM(C21:Q21)</f>
        <v>2</v>
      </c>
    </row>
    <row r="22" spans="1:18" ht="21" customHeight="1">
      <c r="A22" s="108" t="s">
        <v>71</v>
      </c>
      <c r="B22" s="109"/>
      <c r="C22" s="114" t="s">
        <v>14</v>
      </c>
      <c r="D22" s="106"/>
      <c r="E22" s="106"/>
      <c r="F22" s="106"/>
      <c r="G22" s="106"/>
      <c r="H22" s="115"/>
      <c r="I22" s="105" t="s">
        <v>15</v>
      </c>
      <c r="J22" s="107"/>
      <c r="K22" s="116" t="s">
        <v>16</v>
      </c>
      <c r="L22" s="117"/>
      <c r="M22" s="118" t="s">
        <v>17</v>
      </c>
      <c r="N22" s="117"/>
      <c r="O22" s="105" t="s">
        <v>18</v>
      </c>
      <c r="P22" s="106"/>
      <c r="Q22" s="106"/>
      <c r="R22" s="107"/>
    </row>
    <row r="23" spans="1:18" ht="16.5" customHeight="1">
      <c r="A23" s="121" t="str">
        <f>A20</f>
        <v>芦屋学園</v>
      </c>
      <c r="B23" s="122"/>
      <c r="C23" s="51" t="s">
        <v>19</v>
      </c>
      <c r="D23" s="125" t="s">
        <v>85</v>
      </c>
      <c r="E23" s="126"/>
      <c r="F23" s="52">
        <v>4</v>
      </c>
      <c r="G23" s="125"/>
      <c r="H23" s="127"/>
      <c r="I23" s="128" t="s">
        <v>86</v>
      </c>
      <c r="J23" s="129"/>
      <c r="K23" s="129"/>
      <c r="L23" s="126"/>
      <c r="M23" s="128" t="s">
        <v>87</v>
      </c>
      <c r="N23" s="127"/>
      <c r="O23" s="125" t="s">
        <v>88</v>
      </c>
      <c r="P23" s="126"/>
      <c r="Q23" s="128"/>
      <c r="R23" s="129"/>
    </row>
    <row r="24" spans="1:18" ht="16.5" customHeight="1">
      <c r="A24" s="121"/>
      <c r="B24" s="122"/>
      <c r="C24" s="53">
        <v>2</v>
      </c>
      <c r="D24" s="133" t="s">
        <v>89</v>
      </c>
      <c r="E24" s="134"/>
      <c r="F24" s="54">
        <v>5</v>
      </c>
      <c r="G24" s="133"/>
      <c r="H24" s="135"/>
      <c r="I24" s="119"/>
      <c r="J24" s="120"/>
      <c r="K24" s="120"/>
      <c r="L24" s="134"/>
      <c r="M24" s="119"/>
      <c r="N24" s="135"/>
      <c r="O24" s="133"/>
      <c r="P24" s="134"/>
      <c r="Q24" s="119"/>
      <c r="R24" s="120"/>
    </row>
    <row r="25" spans="1:18" ht="16.5" customHeight="1">
      <c r="A25" s="123"/>
      <c r="B25" s="124"/>
      <c r="C25" s="55">
        <v>3</v>
      </c>
      <c r="D25" s="130"/>
      <c r="E25" s="113"/>
      <c r="F25" s="56">
        <v>6</v>
      </c>
      <c r="G25" s="130"/>
      <c r="H25" s="131"/>
      <c r="I25" s="132"/>
      <c r="J25" s="112"/>
      <c r="K25" s="112"/>
      <c r="L25" s="113"/>
      <c r="M25" s="132"/>
      <c r="N25" s="131"/>
      <c r="O25" s="130"/>
      <c r="P25" s="113"/>
      <c r="Q25" s="132"/>
      <c r="R25" s="112"/>
    </row>
    <row r="26" spans="1:18" ht="16.5" customHeight="1">
      <c r="A26" s="136" t="str">
        <f>A21</f>
        <v>報徳学園</v>
      </c>
      <c r="B26" s="137"/>
      <c r="C26" s="51" t="s">
        <v>19</v>
      </c>
      <c r="D26" s="125" t="s">
        <v>90</v>
      </c>
      <c r="E26" s="126"/>
      <c r="F26" s="52">
        <v>4</v>
      </c>
      <c r="G26" s="125"/>
      <c r="H26" s="127"/>
      <c r="I26" s="128" t="s">
        <v>91</v>
      </c>
      <c r="J26" s="129"/>
      <c r="K26" s="129"/>
      <c r="L26" s="126"/>
      <c r="M26" s="128"/>
      <c r="N26" s="127"/>
      <c r="O26" s="125"/>
      <c r="P26" s="126"/>
      <c r="Q26" s="128"/>
      <c r="R26" s="129"/>
    </row>
    <row r="27" spans="1:18" ht="16.5" customHeight="1">
      <c r="A27" s="121"/>
      <c r="B27" s="122"/>
      <c r="C27" s="53">
        <v>2</v>
      </c>
      <c r="D27" s="133" t="s">
        <v>92</v>
      </c>
      <c r="E27" s="134"/>
      <c r="F27" s="54">
        <v>5</v>
      </c>
      <c r="G27" s="133"/>
      <c r="H27" s="135"/>
      <c r="I27" s="119"/>
      <c r="J27" s="120"/>
      <c r="K27" s="120"/>
      <c r="L27" s="134"/>
      <c r="M27" s="119"/>
      <c r="N27" s="135"/>
      <c r="O27" s="133"/>
      <c r="P27" s="134"/>
      <c r="Q27" s="119"/>
      <c r="R27" s="120"/>
    </row>
    <row r="28" spans="1:18" ht="16.5" customHeight="1">
      <c r="A28" s="123"/>
      <c r="B28" s="124"/>
      <c r="C28" s="55">
        <v>3</v>
      </c>
      <c r="D28" s="130" t="s">
        <v>93</v>
      </c>
      <c r="E28" s="113"/>
      <c r="F28" s="56">
        <v>6</v>
      </c>
      <c r="G28" s="130"/>
      <c r="H28" s="131"/>
      <c r="I28" s="132"/>
      <c r="J28" s="112"/>
      <c r="K28" s="112"/>
      <c r="L28" s="113"/>
      <c r="M28" s="132"/>
      <c r="N28" s="131"/>
      <c r="O28" s="130"/>
      <c r="P28" s="113"/>
      <c r="Q28" s="132"/>
      <c r="R28" s="112"/>
    </row>
    <row r="29" spans="9:18" ht="11.25" customHeight="1">
      <c r="I29" s="57"/>
      <c r="J29" s="58"/>
      <c r="K29" s="57"/>
      <c r="L29" s="57"/>
      <c r="M29" s="57"/>
      <c r="N29" s="57"/>
      <c r="O29" s="57"/>
      <c r="P29" s="57"/>
      <c r="Q29" s="57"/>
      <c r="R29" s="57"/>
    </row>
    <row r="34" ht="13.5">
      <c r="I34" s="41"/>
    </row>
  </sheetData>
  <sheetProtection/>
  <mergeCells count="123"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4:P4"/>
    <mergeCell ref="Q4:R4"/>
    <mergeCell ref="B1:G1"/>
    <mergeCell ref="E4:F4"/>
    <mergeCell ref="G4:H4"/>
    <mergeCell ref="I4:J4"/>
    <mergeCell ref="K4:L4"/>
    <mergeCell ref="M4:N4"/>
    <mergeCell ref="K3:L3"/>
    <mergeCell ref="M3:Q3"/>
  </mergeCells>
  <conditionalFormatting sqref="J7:K8">
    <cfRule type="cellIs" priority="43" dxfId="123" operator="greaterThan" stopIfTrue="1">
      <formula>0</formula>
    </cfRule>
  </conditionalFormatting>
  <conditionalFormatting sqref="I7:I8">
    <cfRule type="cellIs" priority="42" dxfId="123" operator="greaterThan" stopIfTrue="1">
      <formula>0</formula>
    </cfRule>
  </conditionalFormatting>
  <conditionalFormatting sqref="C7:C8">
    <cfRule type="cellIs" priority="41" dxfId="123" operator="greaterThan" stopIfTrue="1">
      <formula>0</formula>
    </cfRule>
  </conditionalFormatting>
  <conditionalFormatting sqref="D7:E8">
    <cfRule type="cellIs" priority="40" dxfId="123" operator="greaterThan" stopIfTrue="1">
      <formula>0</formula>
    </cfRule>
  </conditionalFormatting>
  <conditionalFormatting sqref="F7:F8">
    <cfRule type="cellIs" priority="39" dxfId="123" operator="greaterThan" stopIfTrue="1">
      <formula>0</formula>
    </cfRule>
  </conditionalFormatting>
  <conditionalFormatting sqref="G7:H8">
    <cfRule type="cellIs" priority="38" dxfId="123" operator="greaterThan" stopIfTrue="1">
      <formula>0</formula>
    </cfRule>
  </conditionalFormatting>
  <conditionalFormatting sqref="A7:B7">
    <cfRule type="expression" priority="37" dxfId="123" stopIfTrue="1">
      <formula>$R7&gt;$R8</formula>
    </cfRule>
  </conditionalFormatting>
  <conditionalFormatting sqref="A8:B8">
    <cfRule type="expression" priority="36" dxfId="123" stopIfTrue="1">
      <formula>$R7&lt;$R8</formula>
    </cfRule>
  </conditionalFormatting>
  <conditionalFormatting sqref="R7">
    <cfRule type="expression" priority="33" dxfId="123" stopIfTrue="1">
      <formula>$R7&gt;$R8</formula>
    </cfRule>
  </conditionalFormatting>
  <conditionalFormatting sqref="R8">
    <cfRule type="expression" priority="32" dxfId="123" stopIfTrue="1">
      <formula>$R8&gt;$R7</formula>
    </cfRule>
  </conditionalFormatting>
  <conditionalFormatting sqref="J21">
    <cfRule type="cellIs" priority="31" dxfId="123" operator="greaterThan" stopIfTrue="1">
      <formula>0</formula>
    </cfRule>
  </conditionalFormatting>
  <conditionalFormatting sqref="I21">
    <cfRule type="cellIs" priority="30" dxfId="123" operator="greaterThan" stopIfTrue="1">
      <formula>0</formula>
    </cfRule>
  </conditionalFormatting>
  <conditionalFormatting sqref="C21">
    <cfRule type="cellIs" priority="29" dxfId="123" operator="greaterThan" stopIfTrue="1">
      <formula>0</formula>
    </cfRule>
  </conditionalFormatting>
  <conditionalFormatting sqref="D21:E21">
    <cfRule type="cellIs" priority="28" dxfId="123" operator="greaterThan" stopIfTrue="1">
      <formula>0</formula>
    </cfRule>
  </conditionalFormatting>
  <conditionalFormatting sqref="F21">
    <cfRule type="cellIs" priority="27" dxfId="123" operator="greaterThan" stopIfTrue="1">
      <formula>0</formula>
    </cfRule>
  </conditionalFormatting>
  <conditionalFormatting sqref="G21:H21">
    <cfRule type="cellIs" priority="26" dxfId="123" operator="greaterThan" stopIfTrue="1">
      <formula>0</formula>
    </cfRule>
  </conditionalFormatting>
  <conditionalFormatting sqref="A20:B20">
    <cfRule type="expression" priority="25" dxfId="123" stopIfTrue="1">
      <formula>$R20&gt;$R21</formula>
    </cfRule>
  </conditionalFormatting>
  <conditionalFormatting sqref="A21:B21">
    <cfRule type="expression" priority="24" dxfId="123" stopIfTrue="1">
      <formula>$R20&lt;$R21</formula>
    </cfRule>
  </conditionalFormatting>
  <conditionalFormatting sqref="R20">
    <cfRule type="expression" priority="21" dxfId="123" stopIfTrue="1">
      <formula>$R20&gt;$R21</formula>
    </cfRule>
  </conditionalFormatting>
  <conditionalFormatting sqref="R21">
    <cfRule type="expression" priority="20" dxfId="123" stopIfTrue="1">
      <formula>$R21&gt;$R20</formula>
    </cfRule>
  </conditionalFormatting>
  <conditionalFormatting sqref="C20">
    <cfRule type="cellIs" priority="7" dxfId="123" operator="greaterThan" stopIfTrue="1">
      <formula>0</formula>
    </cfRule>
  </conditionalFormatting>
  <conditionalFormatting sqref="D20:E20">
    <cfRule type="cellIs" priority="6" dxfId="123" operator="greaterThan" stopIfTrue="1">
      <formula>0</formula>
    </cfRule>
  </conditionalFormatting>
  <conditionalFormatting sqref="F20">
    <cfRule type="cellIs" priority="5" dxfId="123" operator="greaterThan" stopIfTrue="1">
      <formula>0</formula>
    </cfRule>
  </conditionalFormatting>
  <conditionalFormatting sqref="G20:H20">
    <cfRule type="cellIs" priority="4" dxfId="123" operator="greaterThan" stopIfTrue="1">
      <formula>0</formula>
    </cfRule>
  </conditionalFormatting>
  <conditionalFormatting sqref="I20">
    <cfRule type="cellIs" priority="3" dxfId="123" operator="greaterThan" stopIfTrue="1">
      <formula>0</formula>
    </cfRule>
  </conditionalFormatting>
  <conditionalFormatting sqref="J20:K20">
    <cfRule type="cellIs" priority="2" dxfId="123" operator="greaterThan" stopIfTrue="1">
      <formula>0</formula>
    </cfRule>
  </conditionalFormatting>
  <conditionalFormatting sqref="K21">
    <cfRule type="cellIs" priority="1" dxfId="123" operator="greaterThan" stopIfTrue="1">
      <formula>0</formula>
    </cfRule>
  </conditionalFormatting>
  <conditionalFormatting sqref="A23:B23 A10:B10">
    <cfRule type="expression" priority="54" dxfId="123" stopIfTrue="1">
      <formula>$R7&gt;$R8</formula>
    </cfRule>
  </conditionalFormatting>
  <conditionalFormatting sqref="A25:B25 A12:B12">
    <cfRule type="expression" priority="55" dxfId="123" stopIfTrue="1">
      <formula>'10.13'!#REF!&gt;$R9</formula>
    </cfRule>
  </conditionalFormatting>
  <conditionalFormatting sqref="A24:B24 A11:B11">
    <cfRule type="expression" priority="56" dxfId="123" stopIfTrue="1">
      <formula>$R8&gt;'10.13'!#REF!</formula>
    </cfRule>
  </conditionalFormatting>
  <conditionalFormatting sqref="A26:B26 A13:B13">
    <cfRule type="expression" priority="57" dxfId="123" stopIfTrue="1">
      <formula>$R7&lt;$R8</formula>
    </cfRule>
  </conditionalFormatting>
  <conditionalFormatting sqref="A28:B28 A15:B15">
    <cfRule type="expression" priority="58" dxfId="123" stopIfTrue="1">
      <formula>'10.13'!#REF!&lt;$R9</formula>
    </cfRule>
  </conditionalFormatting>
  <conditionalFormatting sqref="A27:B27 A14:B14">
    <cfRule type="expression" priority="59" dxfId="123" stopIfTrue="1">
      <formula>$R8&lt;'10.13'!#REF!</formula>
    </cfRule>
  </conditionalFormatting>
  <dataValidations count="5">
    <dataValidation allowBlank="1" showErrorMessage="1" sqref="I1 M1 O1">
      <formula1>0</formula1>
      <formula2>0</formula2>
    </dataValidation>
    <dataValidation type="list" allowBlank="1" showErrorMessage="1" sqref="B1:G1">
      <formula1>"年度 春季兵庫県高校野球大会,年度 秋季兵庫県高校軟式野球大会,回全国高校野球選手権 兵庫大会,回全国高校野球選手権記念 兵庫大会"</formula1>
    </dataValidation>
    <dataValidation allowBlank="1" showInputMessage="1" showErrorMessage="1" imeMode="halfAlpha" sqref="M4:N4 I4:J4 I17:J17 M17:N17 C7:Q8 C20:Q21"/>
    <dataValidation type="list" allowBlank="1" showInputMessage="1" showErrorMessage="1" sqref="C17 C4">
      <formula1>"回戦,戦,勝戦"</formula1>
    </dataValidation>
    <dataValidation type="list" allowBlank="1" showInputMessage="1" showErrorMessage="1" sqref="A17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T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73" t="s">
        <v>132</v>
      </c>
      <c r="B1" s="99" t="s">
        <v>61</v>
      </c>
      <c r="C1" s="99"/>
      <c r="D1" s="99"/>
      <c r="E1" s="99"/>
      <c r="F1" s="99"/>
      <c r="G1" s="99"/>
      <c r="H1" s="74" t="s">
        <v>3</v>
      </c>
      <c r="I1" s="75">
        <v>2</v>
      </c>
      <c r="J1" s="76" t="s">
        <v>4</v>
      </c>
      <c r="K1" s="4">
        <v>2018</v>
      </c>
      <c r="L1" s="5" t="s">
        <v>5</v>
      </c>
      <c r="M1" s="77">
        <v>10</v>
      </c>
      <c r="N1" s="5" t="s">
        <v>0</v>
      </c>
      <c r="O1" s="77">
        <v>14</v>
      </c>
      <c r="P1" s="74" t="s">
        <v>6</v>
      </c>
      <c r="Q1" s="78" t="s">
        <v>133</v>
      </c>
      <c r="R1" s="79" t="s">
        <v>7</v>
      </c>
    </row>
    <row r="2" ht="5.25" customHeight="1"/>
    <row r="3" spans="1:18" ht="18.75" customHeight="1">
      <c r="A3" s="80" t="s">
        <v>134</v>
      </c>
      <c r="K3" s="103" t="s">
        <v>8</v>
      </c>
      <c r="L3" s="103"/>
      <c r="M3" s="104" t="s">
        <v>9</v>
      </c>
      <c r="N3" s="104"/>
      <c r="O3" s="104"/>
      <c r="P3" s="104"/>
      <c r="Q3" s="104"/>
      <c r="R3" s="22" t="s">
        <v>10</v>
      </c>
    </row>
    <row r="4" spans="1:20" s="39" customFormat="1" ht="18.75" customHeight="1">
      <c r="A4" s="36"/>
      <c r="B4" s="37">
        <v>1</v>
      </c>
      <c r="C4" s="6" t="s">
        <v>2</v>
      </c>
      <c r="D4" s="1"/>
      <c r="E4" s="100" t="s">
        <v>1</v>
      </c>
      <c r="F4" s="100"/>
      <c r="G4" s="101" t="s">
        <v>11</v>
      </c>
      <c r="H4" s="101"/>
      <c r="I4" s="102">
        <v>0.4131944444444444</v>
      </c>
      <c r="J4" s="102"/>
      <c r="K4" s="97" t="s">
        <v>12</v>
      </c>
      <c r="L4" s="97"/>
      <c r="M4" s="102">
        <v>0.5159722222222223</v>
      </c>
      <c r="N4" s="102"/>
      <c r="O4" s="97" t="s">
        <v>13</v>
      </c>
      <c r="P4" s="97"/>
      <c r="Q4" s="98">
        <f>SUM(M4-I4)</f>
        <v>0.10277777777777786</v>
      </c>
      <c r="R4" s="98"/>
      <c r="T4" s="40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108" t="s">
        <v>41</v>
      </c>
      <c r="B6" s="109"/>
      <c r="C6" s="2" t="s">
        <v>22</v>
      </c>
      <c r="D6" s="3" t="s">
        <v>23</v>
      </c>
      <c r="E6" s="16" t="s">
        <v>24</v>
      </c>
      <c r="F6" s="2" t="s">
        <v>25</v>
      </c>
      <c r="G6" s="3" t="s">
        <v>26</v>
      </c>
      <c r="H6" s="16" t="s">
        <v>27</v>
      </c>
      <c r="I6" s="2" t="s">
        <v>28</v>
      </c>
      <c r="J6" s="3" t="s">
        <v>29</v>
      </c>
      <c r="K6" s="16" t="s">
        <v>30</v>
      </c>
      <c r="L6" s="2" t="s">
        <v>48</v>
      </c>
      <c r="M6" s="3" t="s">
        <v>49</v>
      </c>
      <c r="N6" s="16" t="s">
        <v>50</v>
      </c>
      <c r="O6" s="2" t="s">
        <v>51</v>
      </c>
      <c r="P6" s="10" t="s">
        <v>35</v>
      </c>
      <c r="Q6" s="96" t="s">
        <v>36</v>
      </c>
      <c r="R6" s="12" t="s">
        <v>44</v>
      </c>
    </row>
    <row r="7" spans="1:18" ht="27.75" customHeight="1">
      <c r="A7" s="110" t="s">
        <v>162</v>
      </c>
      <c r="B7" s="111"/>
      <c r="C7" s="29">
        <v>0</v>
      </c>
      <c r="D7" s="30">
        <v>0</v>
      </c>
      <c r="E7" s="31">
        <v>0</v>
      </c>
      <c r="F7" s="29">
        <v>0</v>
      </c>
      <c r="G7" s="30">
        <v>0</v>
      </c>
      <c r="H7" s="31">
        <v>0</v>
      </c>
      <c r="I7" s="29">
        <v>0</v>
      </c>
      <c r="J7" s="30">
        <v>0</v>
      </c>
      <c r="K7" s="31">
        <v>0</v>
      </c>
      <c r="L7" s="29">
        <v>0</v>
      </c>
      <c r="M7" s="30">
        <v>0</v>
      </c>
      <c r="N7" s="31">
        <v>0</v>
      </c>
      <c r="O7" s="29">
        <v>3</v>
      </c>
      <c r="P7" s="142" t="s">
        <v>170</v>
      </c>
      <c r="Q7" s="143"/>
      <c r="R7" s="32">
        <f>SUM(C7:Q7)</f>
        <v>3</v>
      </c>
    </row>
    <row r="8" spans="1:18" ht="27.75" customHeight="1">
      <c r="A8" s="110" t="s">
        <v>54</v>
      </c>
      <c r="B8" s="111"/>
      <c r="C8" s="29">
        <v>0</v>
      </c>
      <c r="D8" s="30">
        <v>0</v>
      </c>
      <c r="E8" s="31">
        <v>0</v>
      </c>
      <c r="F8" s="29">
        <v>0</v>
      </c>
      <c r="G8" s="30">
        <v>0</v>
      </c>
      <c r="H8" s="31">
        <v>0</v>
      </c>
      <c r="I8" s="29">
        <v>0</v>
      </c>
      <c r="J8" s="30">
        <v>0</v>
      </c>
      <c r="K8" s="31">
        <v>0</v>
      </c>
      <c r="L8" s="29">
        <v>0</v>
      </c>
      <c r="M8" s="30">
        <v>0</v>
      </c>
      <c r="N8" s="31">
        <v>0</v>
      </c>
      <c r="O8" s="29">
        <v>0</v>
      </c>
      <c r="P8" s="144"/>
      <c r="Q8" s="145"/>
      <c r="R8" s="32">
        <f>SUM(C8:Q8)</f>
        <v>0</v>
      </c>
    </row>
    <row r="9" spans="1:18" s="71" customFormat="1" ht="17.25" customHeight="1">
      <c r="A9" s="138" t="s">
        <v>168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40" t="s">
        <v>169</v>
      </c>
      <c r="P9" s="139"/>
      <c r="Q9" s="139"/>
      <c r="R9" s="141"/>
    </row>
    <row r="10" spans="1:18" ht="21" customHeight="1">
      <c r="A10" s="108" t="s">
        <v>41</v>
      </c>
      <c r="B10" s="109"/>
      <c r="C10" s="114" t="s">
        <v>14</v>
      </c>
      <c r="D10" s="106"/>
      <c r="E10" s="106"/>
      <c r="F10" s="106"/>
      <c r="G10" s="106"/>
      <c r="H10" s="115"/>
      <c r="I10" s="105" t="s">
        <v>15</v>
      </c>
      <c r="J10" s="107"/>
      <c r="K10" s="116" t="s">
        <v>16</v>
      </c>
      <c r="L10" s="117"/>
      <c r="M10" s="118" t="s">
        <v>17</v>
      </c>
      <c r="N10" s="117"/>
      <c r="O10" s="105" t="s">
        <v>18</v>
      </c>
      <c r="P10" s="106"/>
      <c r="Q10" s="106"/>
      <c r="R10" s="107"/>
    </row>
    <row r="11" spans="1:18" ht="16.5" customHeight="1">
      <c r="A11" s="121" t="str">
        <f>A7</f>
        <v>神戸村野工業</v>
      </c>
      <c r="B11" s="122"/>
      <c r="C11" s="23" t="s">
        <v>19</v>
      </c>
      <c r="D11" s="125" t="s">
        <v>135</v>
      </c>
      <c r="E11" s="126"/>
      <c r="F11" s="24">
        <v>4</v>
      </c>
      <c r="G11" s="125"/>
      <c r="H11" s="127"/>
      <c r="I11" s="128" t="s">
        <v>136</v>
      </c>
      <c r="J11" s="129"/>
      <c r="K11" s="129"/>
      <c r="L11" s="126"/>
      <c r="M11" s="128"/>
      <c r="N11" s="127"/>
      <c r="O11" s="125" t="s">
        <v>137</v>
      </c>
      <c r="P11" s="126"/>
      <c r="Q11" s="128"/>
      <c r="R11" s="129"/>
    </row>
    <row r="12" spans="1:18" ht="16.5" customHeight="1">
      <c r="A12" s="121"/>
      <c r="B12" s="122"/>
      <c r="C12" s="25">
        <v>2</v>
      </c>
      <c r="D12" s="133"/>
      <c r="E12" s="134"/>
      <c r="F12" s="26">
        <v>5</v>
      </c>
      <c r="G12" s="133"/>
      <c r="H12" s="135"/>
      <c r="I12" s="119"/>
      <c r="J12" s="120"/>
      <c r="K12" s="120"/>
      <c r="L12" s="134"/>
      <c r="M12" s="119"/>
      <c r="N12" s="135"/>
      <c r="O12" s="133" t="s">
        <v>138</v>
      </c>
      <c r="P12" s="134"/>
      <c r="Q12" s="119"/>
      <c r="R12" s="120"/>
    </row>
    <row r="13" spans="1:18" ht="16.5" customHeight="1">
      <c r="A13" s="123"/>
      <c r="B13" s="124"/>
      <c r="C13" s="27">
        <v>3</v>
      </c>
      <c r="D13" s="130"/>
      <c r="E13" s="113"/>
      <c r="F13" s="28">
        <v>6</v>
      </c>
      <c r="G13" s="130"/>
      <c r="H13" s="131"/>
      <c r="I13" s="132"/>
      <c r="J13" s="112"/>
      <c r="K13" s="112"/>
      <c r="L13" s="113"/>
      <c r="M13" s="132"/>
      <c r="N13" s="131"/>
      <c r="O13" s="130"/>
      <c r="P13" s="113"/>
      <c r="Q13" s="132"/>
      <c r="R13" s="112"/>
    </row>
    <row r="14" spans="1:18" ht="16.5" customHeight="1">
      <c r="A14" s="136" t="str">
        <f>A8</f>
        <v>兵庫工業</v>
      </c>
      <c r="B14" s="137"/>
      <c r="C14" s="23" t="s">
        <v>19</v>
      </c>
      <c r="D14" s="125" t="s">
        <v>55</v>
      </c>
      <c r="E14" s="126"/>
      <c r="F14" s="24">
        <v>4</v>
      </c>
      <c r="G14" s="125"/>
      <c r="H14" s="127"/>
      <c r="I14" s="128" t="s">
        <v>56</v>
      </c>
      <c r="J14" s="129"/>
      <c r="K14" s="129"/>
      <c r="L14" s="126"/>
      <c r="M14" s="128"/>
      <c r="N14" s="127"/>
      <c r="O14" s="125"/>
      <c r="P14" s="126"/>
      <c r="Q14" s="128"/>
      <c r="R14" s="129"/>
    </row>
    <row r="15" spans="1:18" ht="16.5" customHeight="1">
      <c r="A15" s="121"/>
      <c r="B15" s="122"/>
      <c r="C15" s="25">
        <v>2</v>
      </c>
      <c r="D15" s="133"/>
      <c r="E15" s="134"/>
      <c r="F15" s="26">
        <v>5</v>
      </c>
      <c r="G15" s="133"/>
      <c r="H15" s="135"/>
      <c r="I15" s="119"/>
      <c r="J15" s="120"/>
      <c r="K15" s="120"/>
      <c r="L15" s="134"/>
      <c r="M15" s="119"/>
      <c r="N15" s="135"/>
      <c r="O15" s="133"/>
      <c r="P15" s="134"/>
      <c r="Q15" s="119"/>
      <c r="R15" s="120"/>
    </row>
    <row r="16" spans="1:18" ht="16.5" customHeight="1">
      <c r="A16" s="123"/>
      <c r="B16" s="124"/>
      <c r="C16" s="27">
        <v>3</v>
      </c>
      <c r="D16" s="130"/>
      <c r="E16" s="113"/>
      <c r="F16" s="28">
        <v>6</v>
      </c>
      <c r="G16" s="130"/>
      <c r="H16" s="131"/>
      <c r="I16" s="132"/>
      <c r="J16" s="112"/>
      <c r="K16" s="112"/>
      <c r="L16" s="113"/>
      <c r="M16" s="132"/>
      <c r="N16" s="131"/>
      <c r="O16" s="130"/>
      <c r="P16" s="113"/>
      <c r="Q16" s="132"/>
      <c r="R16" s="112"/>
    </row>
    <row r="17" spans="9:18" ht="11.25" customHeight="1">
      <c r="I17" s="18"/>
      <c r="J17" s="19"/>
      <c r="K17" s="18"/>
      <c r="L17" s="18"/>
      <c r="M17" s="18"/>
      <c r="N17" s="18"/>
      <c r="O17" s="18"/>
      <c r="P17" s="18"/>
      <c r="Q17" s="18"/>
      <c r="R17" s="18"/>
    </row>
    <row r="18" spans="1:20" s="39" customFormat="1" ht="18.75" customHeight="1">
      <c r="A18" s="36"/>
      <c r="B18" s="37">
        <v>1</v>
      </c>
      <c r="C18" s="38" t="s">
        <v>2</v>
      </c>
      <c r="D18" s="35"/>
      <c r="E18" s="100" t="s">
        <v>154</v>
      </c>
      <c r="F18" s="100"/>
      <c r="G18" s="101" t="s">
        <v>151</v>
      </c>
      <c r="H18" s="101"/>
      <c r="I18" s="102">
        <v>0.5451388888888888</v>
      </c>
      <c r="J18" s="102"/>
      <c r="K18" s="97" t="s">
        <v>152</v>
      </c>
      <c r="L18" s="97"/>
      <c r="M18" s="102">
        <v>0.6236111111111111</v>
      </c>
      <c r="N18" s="102"/>
      <c r="O18" s="97" t="s">
        <v>153</v>
      </c>
      <c r="P18" s="97"/>
      <c r="Q18" s="98">
        <f>SUM(M18-I18)</f>
        <v>0.07847222222222228</v>
      </c>
      <c r="R18" s="98"/>
      <c r="T18" s="40"/>
    </row>
    <row r="19" spans="8:18" ht="7.5" customHeight="1">
      <c r="H19" s="7"/>
      <c r="I19" s="7"/>
      <c r="J19" s="8"/>
      <c r="K19" s="9"/>
      <c r="L19" s="9"/>
      <c r="M19" s="8"/>
      <c r="N19" s="8"/>
      <c r="O19" s="9"/>
      <c r="P19" s="9"/>
      <c r="Q19" s="8"/>
      <c r="R19" s="8"/>
    </row>
    <row r="20" spans="1:18" ht="21" customHeight="1">
      <c r="A20" s="108" t="s">
        <v>41</v>
      </c>
      <c r="B20" s="109"/>
      <c r="C20" s="2" t="s">
        <v>22</v>
      </c>
      <c r="D20" s="3" t="s">
        <v>23</v>
      </c>
      <c r="E20" s="16" t="s">
        <v>24</v>
      </c>
      <c r="F20" s="2" t="s">
        <v>25</v>
      </c>
      <c r="G20" s="3" t="s">
        <v>26</v>
      </c>
      <c r="H20" s="16" t="s">
        <v>27</v>
      </c>
      <c r="I20" s="2" t="s">
        <v>28</v>
      </c>
      <c r="J20" s="3" t="s">
        <v>29</v>
      </c>
      <c r="K20" s="16" t="s">
        <v>30</v>
      </c>
      <c r="L20" s="17" t="s">
        <v>48</v>
      </c>
      <c r="M20" s="10" t="s">
        <v>49</v>
      </c>
      <c r="N20" s="34" t="s">
        <v>50</v>
      </c>
      <c r="O20" s="33" t="s">
        <v>51</v>
      </c>
      <c r="P20" s="10" t="s">
        <v>52</v>
      </c>
      <c r="Q20" s="11" t="s">
        <v>53</v>
      </c>
      <c r="R20" s="12" t="s">
        <v>44</v>
      </c>
    </row>
    <row r="21" spans="1:18" ht="27.75" customHeight="1">
      <c r="A21" s="110" t="s">
        <v>57</v>
      </c>
      <c r="B21" s="111"/>
      <c r="C21" s="29">
        <v>0</v>
      </c>
      <c r="D21" s="30">
        <v>0</v>
      </c>
      <c r="E21" s="31">
        <v>0</v>
      </c>
      <c r="F21" s="29">
        <v>0</v>
      </c>
      <c r="G21" s="30">
        <v>0</v>
      </c>
      <c r="H21" s="31">
        <v>0</v>
      </c>
      <c r="I21" s="29">
        <v>0</v>
      </c>
      <c r="J21" s="30">
        <v>0</v>
      </c>
      <c r="K21" s="31">
        <v>0</v>
      </c>
      <c r="L21" s="13"/>
      <c r="M21" s="14"/>
      <c r="N21" s="15"/>
      <c r="O21" s="13"/>
      <c r="P21" s="14"/>
      <c r="Q21" s="15"/>
      <c r="R21" s="32">
        <f>SUM(C21:Q21)</f>
        <v>0</v>
      </c>
    </row>
    <row r="22" spans="1:18" ht="27.75" customHeight="1">
      <c r="A22" s="110" t="s">
        <v>139</v>
      </c>
      <c r="B22" s="111"/>
      <c r="C22" s="29">
        <v>2</v>
      </c>
      <c r="D22" s="30">
        <v>0</v>
      </c>
      <c r="E22" s="31">
        <v>0</v>
      </c>
      <c r="F22" s="29">
        <v>0</v>
      </c>
      <c r="G22" s="30">
        <v>0</v>
      </c>
      <c r="H22" s="31">
        <v>3</v>
      </c>
      <c r="I22" s="29">
        <v>1</v>
      </c>
      <c r="J22" s="30">
        <v>0</v>
      </c>
      <c r="K22" s="31" t="s">
        <v>140</v>
      </c>
      <c r="L22" s="13"/>
      <c r="M22" s="14"/>
      <c r="N22" s="15"/>
      <c r="O22" s="13"/>
      <c r="P22" s="14"/>
      <c r="Q22" s="15"/>
      <c r="R22" s="32">
        <f>SUM(C22:Q22)</f>
        <v>6</v>
      </c>
    </row>
    <row r="23" spans="1:18" ht="21" customHeight="1">
      <c r="A23" s="108" t="s">
        <v>41</v>
      </c>
      <c r="B23" s="109"/>
      <c r="C23" s="114" t="s">
        <v>14</v>
      </c>
      <c r="D23" s="106"/>
      <c r="E23" s="106"/>
      <c r="F23" s="106"/>
      <c r="G23" s="106"/>
      <c r="H23" s="115"/>
      <c r="I23" s="105" t="s">
        <v>15</v>
      </c>
      <c r="J23" s="107"/>
      <c r="K23" s="116" t="s">
        <v>16</v>
      </c>
      <c r="L23" s="117"/>
      <c r="M23" s="118" t="s">
        <v>17</v>
      </c>
      <c r="N23" s="117"/>
      <c r="O23" s="105" t="s">
        <v>18</v>
      </c>
      <c r="P23" s="106"/>
      <c r="Q23" s="106"/>
      <c r="R23" s="107"/>
    </row>
    <row r="24" spans="1:18" ht="16.5" customHeight="1">
      <c r="A24" s="121" t="str">
        <f>A21</f>
        <v>六甲学院</v>
      </c>
      <c r="B24" s="122"/>
      <c r="C24" s="23" t="s">
        <v>19</v>
      </c>
      <c r="D24" s="125" t="s">
        <v>141</v>
      </c>
      <c r="E24" s="126"/>
      <c r="F24" s="24">
        <v>4</v>
      </c>
      <c r="G24" s="125"/>
      <c r="H24" s="127"/>
      <c r="I24" s="128" t="s">
        <v>58</v>
      </c>
      <c r="J24" s="129"/>
      <c r="K24" s="129"/>
      <c r="L24" s="126"/>
      <c r="M24" s="128"/>
      <c r="N24" s="127"/>
      <c r="O24" s="125"/>
      <c r="P24" s="126"/>
      <c r="Q24" s="128"/>
      <c r="R24" s="129"/>
    </row>
    <row r="25" spans="1:18" ht="16.5" customHeight="1">
      <c r="A25" s="121"/>
      <c r="B25" s="122"/>
      <c r="C25" s="25">
        <v>2</v>
      </c>
      <c r="D25" s="133" t="s">
        <v>142</v>
      </c>
      <c r="E25" s="134"/>
      <c r="F25" s="26">
        <v>5</v>
      </c>
      <c r="G25" s="133"/>
      <c r="H25" s="135"/>
      <c r="I25" s="119"/>
      <c r="J25" s="120"/>
      <c r="K25" s="120"/>
      <c r="L25" s="134"/>
      <c r="M25" s="119"/>
      <c r="N25" s="135"/>
      <c r="O25" s="133"/>
      <c r="P25" s="134"/>
      <c r="Q25" s="119"/>
      <c r="R25" s="120"/>
    </row>
    <row r="26" spans="1:18" ht="16.5" customHeight="1">
      <c r="A26" s="123"/>
      <c r="B26" s="124"/>
      <c r="C26" s="27">
        <v>3</v>
      </c>
      <c r="D26" s="130" t="s">
        <v>143</v>
      </c>
      <c r="E26" s="113"/>
      <c r="F26" s="28">
        <v>6</v>
      </c>
      <c r="G26" s="130"/>
      <c r="H26" s="131"/>
      <c r="I26" s="132"/>
      <c r="J26" s="112"/>
      <c r="K26" s="112"/>
      <c r="L26" s="113"/>
      <c r="M26" s="132"/>
      <c r="N26" s="131"/>
      <c r="O26" s="130"/>
      <c r="P26" s="113"/>
      <c r="Q26" s="132"/>
      <c r="R26" s="112"/>
    </row>
    <row r="27" spans="1:18" ht="16.5" customHeight="1">
      <c r="A27" s="136" t="str">
        <f>A22</f>
        <v>飾磨工業</v>
      </c>
      <c r="B27" s="137"/>
      <c r="C27" s="23" t="s">
        <v>19</v>
      </c>
      <c r="D27" s="125" t="s">
        <v>144</v>
      </c>
      <c r="E27" s="126"/>
      <c r="F27" s="24">
        <v>4</v>
      </c>
      <c r="G27" s="125"/>
      <c r="H27" s="127"/>
      <c r="I27" s="128" t="s">
        <v>145</v>
      </c>
      <c r="J27" s="129"/>
      <c r="K27" s="129"/>
      <c r="L27" s="126"/>
      <c r="M27" s="128"/>
      <c r="N27" s="127"/>
      <c r="O27" s="125" t="s">
        <v>146</v>
      </c>
      <c r="P27" s="126"/>
      <c r="Q27" s="128"/>
      <c r="R27" s="129"/>
    </row>
    <row r="28" spans="1:18" ht="16.5" customHeight="1">
      <c r="A28" s="121"/>
      <c r="B28" s="122"/>
      <c r="C28" s="25">
        <v>2</v>
      </c>
      <c r="D28" s="133" t="s">
        <v>147</v>
      </c>
      <c r="E28" s="134"/>
      <c r="F28" s="26">
        <v>5</v>
      </c>
      <c r="G28" s="133"/>
      <c r="H28" s="135"/>
      <c r="I28" s="119"/>
      <c r="J28" s="120"/>
      <c r="K28" s="120"/>
      <c r="L28" s="134"/>
      <c r="M28" s="119"/>
      <c r="N28" s="135"/>
      <c r="O28" s="133"/>
      <c r="P28" s="134"/>
      <c r="Q28" s="119"/>
      <c r="R28" s="120"/>
    </row>
    <row r="29" spans="1:18" ht="16.5" customHeight="1">
      <c r="A29" s="123"/>
      <c r="B29" s="124"/>
      <c r="C29" s="27">
        <v>3</v>
      </c>
      <c r="D29" s="130"/>
      <c r="E29" s="113"/>
      <c r="F29" s="28">
        <v>6</v>
      </c>
      <c r="G29" s="130"/>
      <c r="H29" s="131"/>
      <c r="I29" s="132"/>
      <c r="J29" s="112"/>
      <c r="K29" s="112"/>
      <c r="L29" s="113"/>
      <c r="M29" s="132"/>
      <c r="N29" s="131"/>
      <c r="O29" s="130"/>
      <c r="P29" s="113"/>
      <c r="Q29" s="132"/>
      <c r="R29" s="112"/>
    </row>
    <row r="30" spans="9:18" ht="11.25" customHeight="1">
      <c r="I30" s="18"/>
      <c r="J30" s="19"/>
      <c r="K30" s="18"/>
      <c r="L30" s="18"/>
      <c r="M30" s="18"/>
      <c r="N30" s="18"/>
      <c r="O30" s="18"/>
      <c r="P30" s="18"/>
      <c r="Q30" s="18"/>
      <c r="R30" s="18"/>
    </row>
    <row r="33" ht="13.5">
      <c r="I33" s="7"/>
    </row>
  </sheetData>
  <sheetProtection/>
  <mergeCells count="126">
    <mergeCell ref="Q29:R29"/>
    <mergeCell ref="D29:E29"/>
    <mergeCell ref="G29:H29"/>
    <mergeCell ref="P7:Q8"/>
    <mergeCell ref="I29:J29"/>
    <mergeCell ref="K29:L29"/>
    <mergeCell ref="M29:N29"/>
    <mergeCell ref="O29:P29"/>
    <mergeCell ref="Q27:R27"/>
    <mergeCell ref="D28:E28"/>
    <mergeCell ref="G28:H28"/>
    <mergeCell ref="I28:J28"/>
    <mergeCell ref="K28:L28"/>
    <mergeCell ref="M28:N28"/>
    <mergeCell ref="O28:P28"/>
    <mergeCell ref="Q28:R28"/>
    <mergeCell ref="M26:N26"/>
    <mergeCell ref="O26:P26"/>
    <mergeCell ref="Q26:R26"/>
    <mergeCell ref="A27:B29"/>
    <mergeCell ref="D27:E27"/>
    <mergeCell ref="G27:H27"/>
    <mergeCell ref="I27:J27"/>
    <mergeCell ref="K27:L27"/>
    <mergeCell ref="M27:N27"/>
    <mergeCell ref="O27:P27"/>
    <mergeCell ref="O24:P24"/>
    <mergeCell ref="Q24:R24"/>
    <mergeCell ref="D25:E25"/>
    <mergeCell ref="G25:H25"/>
    <mergeCell ref="I25:J25"/>
    <mergeCell ref="K25:L25"/>
    <mergeCell ref="M25:N25"/>
    <mergeCell ref="O25:P25"/>
    <mergeCell ref="Q25:R25"/>
    <mergeCell ref="A24:B26"/>
    <mergeCell ref="D24:E24"/>
    <mergeCell ref="G24:H24"/>
    <mergeCell ref="I24:J24"/>
    <mergeCell ref="K24:L24"/>
    <mergeCell ref="M24:N24"/>
    <mergeCell ref="D26:E26"/>
    <mergeCell ref="G26:H26"/>
    <mergeCell ref="I26:J26"/>
    <mergeCell ref="O23:R23"/>
    <mergeCell ref="A20:B20"/>
    <mergeCell ref="A21:B21"/>
    <mergeCell ref="A22:B22"/>
    <mergeCell ref="K26:L26"/>
    <mergeCell ref="A23:B23"/>
    <mergeCell ref="C23:H23"/>
    <mergeCell ref="I23:J23"/>
    <mergeCell ref="K23:L23"/>
    <mergeCell ref="M23:N23"/>
    <mergeCell ref="Q16:R16"/>
    <mergeCell ref="E18:F18"/>
    <mergeCell ref="G18:H18"/>
    <mergeCell ref="I18:J18"/>
    <mergeCell ref="K18:L18"/>
    <mergeCell ref="M18:N18"/>
    <mergeCell ref="O18:P18"/>
    <mergeCell ref="Q18:R18"/>
    <mergeCell ref="D16:E16"/>
    <mergeCell ref="G16:H16"/>
    <mergeCell ref="I16:J16"/>
    <mergeCell ref="K16:L16"/>
    <mergeCell ref="M16:N16"/>
    <mergeCell ref="O16:P16"/>
    <mergeCell ref="Q14:R14"/>
    <mergeCell ref="D15:E15"/>
    <mergeCell ref="G15:H15"/>
    <mergeCell ref="I15:J15"/>
    <mergeCell ref="K15:L15"/>
    <mergeCell ref="M15:N15"/>
    <mergeCell ref="O15:P15"/>
    <mergeCell ref="Q15:R15"/>
    <mergeCell ref="M13:N13"/>
    <mergeCell ref="O13:P13"/>
    <mergeCell ref="Q13:R13"/>
    <mergeCell ref="A14:B16"/>
    <mergeCell ref="D14:E14"/>
    <mergeCell ref="G14:H14"/>
    <mergeCell ref="I14:J14"/>
    <mergeCell ref="K14:L14"/>
    <mergeCell ref="M14:N14"/>
    <mergeCell ref="O14:P14"/>
    <mergeCell ref="O11:P11"/>
    <mergeCell ref="Q11:R11"/>
    <mergeCell ref="D12:E12"/>
    <mergeCell ref="G12:H12"/>
    <mergeCell ref="I12:J12"/>
    <mergeCell ref="K12:L12"/>
    <mergeCell ref="M12:N12"/>
    <mergeCell ref="O12:P12"/>
    <mergeCell ref="Q12:R12"/>
    <mergeCell ref="A11:B13"/>
    <mergeCell ref="D11:E11"/>
    <mergeCell ref="G11:H11"/>
    <mergeCell ref="I11:J11"/>
    <mergeCell ref="K11:L11"/>
    <mergeCell ref="M11:N11"/>
    <mergeCell ref="D13:E13"/>
    <mergeCell ref="G13:H13"/>
    <mergeCell ref="I13:J13"/>
    <mergeCell ref="K13:L13"/>
    <mergeCell ref="A10:B10"/>
    <mergeCell ref="C10:H10"/>
    <mergeCell ref="I10:J10"/>
    <mergeCell ref="K10:L10"/>
    <mergeCell ref="M10:N10"/>
    <mergeCell ref="O10:R10"/>
    <mergeCell ref="A6:B6"/>
    <mergeCell ref="A7:B7"/>
    <mergeCell ref="A8:B8"/>
    <mergeCell ref="A9:N9"/>
    <mergeCell ref="O9:R9"/>
    <mergeCell ref="O4:P4"/>
    <mergeCell ref="Q4:R4"/>
    <mergeCell ref="B1:G1"/>
    <mergeCell ref="E4:F4"/>
    <mergeCell ref="G4:H4"/>
    <mergeCell ref="I4:J4"/>
    <mergeCell ref="K4:L4"/>
    <mergeCell ref="M4:N4"/>
    <mergeCell ref="K3:L3"/>
    <mergeCell ref="M3:Q3"/>
  </mergeCells>
  <conditionalFormatting sqref="R7">
    <cfRule type="expression" priority="22" dxfId="123" stopIfTrue="1">
      <formula>$R7&gt;$R8</formula>
    </cfRule>
  </conditionalFormatting>
  <conditionalFormatting sqref="R8">
    <cfRule type="expression" priority="23" dxfId="123" stopIfTrue="1">
      <formula>$R8&gt;$R7</formula>
    </cfRule>
  </conditionalFormatting>
  <conditionalFormatting sqref="C21:C22">
    <cfRule type="cellIs" priority="26" dxfId="123" operator="greaterThan" stopIfTrue="1">
      <formula>0</formula>
    </cfRule>
  </conditionalFormatting>
  <conditionalFormatting sqref="D21:E22">
    <cfRule type="cellIs" priority="27" dxfId="123" operator="greaterThan" stopIfTrue="1">
      <formula>0</formula>
    </cfRule>
  </conditionalFormatting>
  <conditionalFormatting sqref="A21:B21">
    <cfRule type="expression" priority="30" dxfId="123" stopIfTrue="1">
      <formula>$R21&gt;$R22</formula>
    </cfRule>
  </conditionalFormatting>
  <conditionalFormatting sqref="A22:B22">
    <cfRule type="expression" priority="31" dxfId="123" stopIfTrue="1">
      <formula>$R21&lt;$R22</formula>
    </cfRule>
  </conditionalFormatting>
  <conditionalFormatting sqref="R21">
    <cfRule type="expression" priority="34" dxfId="123" stopIfTrue="1">
      <formula>$R21&gt;$R22</formula>
    </cfRule>
  </conditionalFormatting>
  <conditionalFormatting sqref="R22">
    <cfRule type="expression" priority="35" dxfId="123" stopIfTrue="1">
      <formula>$R22&gt;$R21</formula>
    </cfRule>
  </conditionalFormatting>
  <conditionalFormatting sqref="A7:B7">
    <cfRule type="expression" priority="9" dxfId="123" stopIfTrue="1">
      <formula>$R7&gt;$R8</formula>
    </cfRule>
  </conditionalFormatting>
  <conditionalFormatting sqref="A8:B8">
    <cfRule type="expression" priority="10" dxfId="123" stopIfTrue="1">
      <formula>$R7&lt;$R8</formula>
    </cfRule>
  </conditionalFormatting>
  <conditionalFormatting sqref="F21:F22 I21:I22">
    <cfRule type="cellIs" priority="7" dxfId="123" operator="greaterThan" stopIfTrue="1">
      <formula>0</formula>
    </cfRule>
  </conditionalFormatting>
  <conditionalFormatting sqref="G21:H22 J21:K22">
    <cfRule type="cellIs" priority="8" dxfId="123" operator="greaterThan" stopIfTrue="1">
      <formula>0</formula>
    </cfRule>
  </conditionalFormatting>
  <conditionalFormatting sqref="C7:C8 L7:L8">
    <cfRule type="cellIs" priority="5" dxfId="123" operator="greaterThan" stopIfTrue="1">
      <formula>0</formula>
    </cfRule>
  </conditionalFormatting>
  <conditionalFormatting sqref="D7:E8 M7:N8">
    <cfRule type="cellIs" priority="6" dxfId="123" operator="greaterThan" stopIfTrue="1">
      <formula>0</formula>
    </cfRule>
  </conditionalFormatting>
  <conditionalFormatting sqref="F7:F8 I7:I8">
    <cfRule type="cellIs" priority="3" dxfId="123" operator="greaterThan" stopIfTrue="1">
      <formula>0</formula>
    </cfRule>
  </conditionalFormatting>
  <conditionalFormatting sqref="G7:H8 J7:K8">
    <cfRule type="cellIs" priority="4" dxfId="123" operator="greaterThan" stopIfTrue="1">
      <formula>0</formula>
    </cfRule>
  </conditionalFormatting>
  <conditionalFormatting sqref="O7:O8">
    <cfRule type="cellIs" priority="2" dxfId="123" operator="greaterThan" stopIfTrue="1">
      <formula>0</formula>
    </cfRule>
  </conditionalFormatting>
  <conditionalFormatting sqref="P7">
    <cfRule type="cellIs" priority="1" dxfId="123" operator="greaterThan" stopIfTrue="1">
      <formula>0</formula>
    </cfRule>
  </conditionalFormatting>
  <conditionalFormatting sqref="A11:B11">
    <cfRule type="expression" priority="48" dxfId="123" stopIfTrue="1">
      <formula>$R7&gt;$R8</formula>
    </cfRule>
  </conditionalFormatting>
  <conditionalFormatting sqref="A12:B12">
    <cfRule type="expression" priority="50" dxfId="123" stopIfTrue="1">
      <formula>$R8&gt;'10.14'!#REF!</formula>
    </cfRule>
  </conditionalFormatting>
  <conditionalFormatting sqref="A14:B14">
    <cfRule type="expression" priority="51" dxfId="123" stopIfTrue="1">
      <formula>$R7&lt;$R8</formula>
    </cfRule>
  </conditionalFormatting>
  <conditionalFormatting sqref="A15:B15">
    <cfRule type="expression" priority="53" dxfId="123" stopIfTrue="1">
      <formula>$R8&lt;'10.14'!#REF!</formula>
    </cfRule>
  </conditionalFormatting>
  <conditionalFormatting sqref="A24:B24">
    <cfRule type="expression" priority="60" dxfId="123" stopIfTrue="1">
      <formula>$R21&gt;$R22</formula>
    </cfRule>
  </conditionalFormatting>
  <conditionalFormatting sqref="A26:B26 A13:B13">
    <cfRule type="expression" priority="61" dxfId="123" stopIfTrue="1">
      <formula>'10.14'!#REF!&gt;$R10</formula>
    </cfRule>
  </conditionalFormatting>
  <conditionalFormatting sqref="A25:B25">
    <cfRule type="expression" priority="62" dxfId="123" stopIfTrue="1">
      <formula>$R22&gt;'10.14'!#REF!</formula>
    </cfRule>
  </conditionalFormatting>
  <conditionalFormatting sqref="A27:B27">
    <cfRule type="expression" priority="63" dxfId="123" stopIfTrue="1">
      <formula>$R21&lt;$R22</formula>
    </cfRule>
  </conditionalFormatting>
  <conditionalFormatting sqref="A29:B29 A16:B16">
    <cfRule type="expression" priority="64" dxfId="123" stopIfTrue="1">
      <formula>'10.14'!#REF!&lt;$R10</formula>
    </cfRule>
  </conditionalFormatting>
  <conditionalFormatting sqref="A28:B28">
    <cfRule type="expression" priority="65" dxfId="123" stopIfTrue="1">
      <formula>$R22&lt;'10.14'!#REF!</formula>
    </cfRule>
  </conditionalFormatting>
  <dataValidations count="5">
    <dataValidation type="list" allowBlank="1" showInputMessage="1" showErrorMessage="1" sqref="A18">
      <formula1>"（東兵庫）,（西兵庫）"</formula1>
    </dataValidation>
    <dataValidation type="list" allowBlank="1" showInputMessage="1" showErrorMessage="1" sqref="C4 C18">
      <formula1>"回戦,戦,勝戦"</formula1>
    </dataValidation>
    <dataValidation allowBlank="1" showInputMessage="1" showErrorMessage="1" imeMode="halfAlpha" sqref="I1 M1 O1 I4:J4 M4:N4 I18:J18 M18:N18 C21:Q22 P7 C7:O8"/>
    <dataValidation type="list" allowBlank="1" showErrorMessage="1" sqref="B1:G1">
      <formula1>"年度 春季兵庫県高校野球大会,年度 秋季兵庫県高校軟式野球大会,回全国高校野球選手権 兵庫大会,回全国高校野球選手権記念 兵庫大会"</formula1>
    </dataValidation>
    <dataValidation allowBlank="1" showErrorMessage="1" sqref="O9">
      <formula1>0</formula1>
      <formula2>0</formula2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35" customWidth="1"/>
    <col min="2" max="2" width="6.25390625" style="35" customWidth="1"/>
    <col min="3" max="11" width="4.875" style="35" customWidth="1"/>
    <col min="12" max="12" width="5.00390625" style="35" customWidth="1"/>
    <col min="13" max="17" width="4.875" style="35" customWidth="1"/>
    <col min="18" max="18" width="5.00390625" style="35" customWidth="1"/>
    <col min="19" max="16384" width="9.00390625" style="35" customWidth="1"/>
  </cols>
  <sheetData>
    <row r="1" spans="1:18" s="71" customFormat="1" ht="27" customHeight="1">
      <c r="A1" s="62" t="s">
        <v>94</v>
      </c>
      <c r="B1" s="99" t="s">
        <v>61</v>
      </c>
      <c r="C1" s="99"/>
      <c r="D1" s="99"/>
      <c r="E1" s="99"/>
      <c r="F1" s="99"/>
      <c r="G1" s="99"/>
      <c r="H1" s="63" t="s">
        <v>3</v>
      </c>
      <c r="I1" s="64">
        <v>3</v>
      </c>
      <c r="J1" s="65" t="s">
        <v>4</v>
      </c>
      <c r="K1" s="66">
        <v>2018</v>
      </c>
      <c r="L1" s="67" t="s">
        <v>5</v>
      </c>
      <c r="M1" s="68">
        <v>10</v>
      </c>
      <c r="N1" s="67" t="s">
        <v>0</v>
      </c>
      <c r="O1" s="68">
        <v>20</v>
      </c>
      <c r="P1" s="63" t="s">
        <v>6</v>
      </c>
      <c r="Q1" s="69" t="s">
        <v>37</v>
      </c>
      <c r="R1" s="70" t="s">
        <v>7</v>
      </c>
    </row>
    <row r="2" ht="5.25" customHeight="1"/>
    <row r="3" spans="1:18" s="1" customFormat="1" ht="18.75" customHeight="1">
      <c r="A3" s="80" t="s">
        <v>134</v>
      </c>
      <c r="K3" s="103" t="s">
        <v>8</v>
      </c>
      <c r="L3" s="103"/>
      <c r="M3" s="104" t="s">
        <v>9</v>
      </c>
      <c r="N3" s="104"/>
      <c r="O3" s="104"/>
      <c r="P3" s="104"/>
      <c r="Q3" s="104"/>
      <c r="R3" s="22" t="s">
        <v>10</v>
      </c>
    </row>
    <row r="4" spans="1:20" s="39" customFormat="1" ht="18.75" customHeight="1">
      <c r="A4" s="36"/>
      <c r="B4" s="72" t="s">
        <v>95</v>
      </c>
      <c r="C4" s="38" t="s">
        <v>149</v>
      </c>
      <c r="D4" s="35"/>
      <c r="E4" s="100" t="s">
        <v>1</v>
      </c>
      <c r="F4" s="100"/>
      <c r="G4" s="101" t="s">
        <v>96</v>
      </c>
      <c r="H4" s="101"/>
      <c r="I4" s="102">
        <v>0.4138888888888889</v>
      </c>
      <c r="J4" s="102"/>
      <c r="K4" s="97" t="s">
        <v>97</v>
      </c>
      <c r="L4" s="97"/>
      <c r="M4" s="102">
        <v>0.4916666666666667</v>
      </c>
      <c r="N4" s="102"/>
      <c r="O4" s="97" t="s">
        <v>98</v>
      </c>
      <c r="P4" s="97"/>
      <c r="Q4" s="98">
        <f>SUM(M4-I4)</f>
        <v>0.07777777777777778</v>
      </c>
      <c r="R4" s="98"/>
      <c r="T4" s="40"/>
    </row>
    <row r="5" spans="8:18" ht="7.5" customHeight="1">
      <c r="H5" s="41"/>
      <c r="I5" s="41"/>
      <c r="J5" s="42"/>
      <c r="K5" s="43"/>
      <c r="L5" s="43"/>
      <c r="M5" s="42"/>
      <c r="N5" s="42"/>
      <c r="O5" s="43"/>
      <c r="P5" s="43"/>
      <c r="Q5" s="42"/>
      <c r="R5" s="42"/>
    </row>
    <row r="6" spans="1:18" ht="21" customHeight="1">
      <c r="A6" s="108" t="s">
        <v>99</v>
      </c>
      <c r="B6" s="109"/>
      <c r="C6" s="2" t="s">
        <v>100</v>
      </c>
      <c r="D6" s="3" t="s">
        <v>101</v>
      </c>
      <c r="E6" s="16" t="s">
        <v>102</v>
      </c>
      <c r="F6" s="2" t="s">
        <v>103</v>
      </c>
      <c r="G6" s="3" t="s">
        <v>104</v>
      </c>
      <c r="H6" s="16" t="s">
        <v>105</v>
      </c>
      <c r="I6" s="2" t="s">
        <v>106</v>
      </c>
      <c r="J6" s="3" t="s">
        <v>107</v>
      </c>
      <c r="K6" s="16" t="s">
        <v>108</v>
      </c>
      <c r="L6" s="17" t="s">
        <v>31</v>
      </c>
      <c r="M6" s="10" t="s">
        <v>32</v>
      </c>
      <c r="N6" s="34" t="s">
        <v>33</v>
      </c>
      <c r="O6" s="60" t="s">
        <v>34</v>
      </c>
      <c r="P6" s="10" t="s">
        <v>35</v>
      </c>
      <c r="Q6" s="61" t="s">
        <v>36</v>
      </c>
      <c r="R6" s="44" t="s">
        <v>44</v>
      </c>
    </row>
    <row r="7" spans="1:18" ht="27.75" customHeight="1">
      <c r="A7" s="110" t="s">
        <v>46</v>
      </c>
      <c r="B7" s="111"/>
      <c r="C7" s="45">
        <v>0</v>
      </c>
      <c r="D7" s="46">
        <v>0</v>
      </c>
      <c r="E7" s="47">
        <v>0</v>
      </c>
      <c r="F7" s="45">
        <v>2</v>
      </c>
      <c r="G7" s="46">
        <v>0</v>
      </c>
      <c r="H7" s="47">
        <v>0</v>
      </c>
      <c r="I7" s="45">
        <v>0</v>
      </c>
      <c r="J7" s="46">
        <v>0</v>
      </c>
      <c r="K7" s="47">
        <v>1</v>
      </c>
      <c r="L7" s="48"/>
      <c r="M7" s="49"/>
      <c r="N7" s="50"/>
      <c r="O7" s="48"/>
      <c r="P7" s="49"/>
      <c r="Q7" s="50"/>
      <c r="R7" s="32">
        <f>SUM(C7:Q7)</f>
        <v>3</v>
      </c>
    </row>
    <row r="8" spans="1:18" ht="27.75" customHeight="1">
      <c r="A8" s="110" t="s">
        <v>69</v>
      </c>
      <c r="B8" s="111"/>
      <c r="C8" s="45">
        <v>0</v>
      </c>
      <c r="D8" s="46">
        <v>0</v>
      </c>
      <c r="E8" s="47">
        <v>0</v>
      </c>
      <c r="F8" s="45">
        <v>0</v>
      </c>
      <c r="G8" s="46">
        <v>0</v>
      </c>
      <c r="H8" s="47">
        <v>0</v>
      </c>
      <c r="I8" s="45">
        <v>0</v>
      </c>
      <c r="J8" s="46">
        <v>0</v>
      </c>
      <c r="K8" s="47">
        <v>0</v>
      </c>
      <c r="L8" s="48"/>
      <c r="M8" s="49"/>
      <c r="N8" s="50"/>
      <c r="O8" s="48"/>
      <c r="P8" s="49"/>
      <c r="Q8" s="50"/>
      <c r="R8" s="32">
        <f>SUM(C8:Q8)</f>
        <v>0</v>
      </c>
    </row>
    <row r="9" spans="1:18" ht="21" customHeight="1">
      <c r="A9" s="108" t="s">
        <v>71</v>
      </c>
      <c r="B9" s="109"/>
      <c r="C9" s="114" t="s">
        <v>14</v>
      </c>
      <c r="D9" s="106"/>
      <c r="E9" s="106"/>
      <c r="F9" s="106"/>
      <c r="G9" s="106"/>
      <c r="H9" s="115"/>
      <c r="I9" s="105" t="s">
        <v>15</v>
      </c>
      <c r="J9" s="107"/>
      <c r="K9" s="116" t="s">
        <v>16</v>
      </c>
      <c r="L9" s="117"/>
      <c r="M9" s="118" t="s">
        <v>17</v>
      </c>
      <c r="N9" s="117"/>
      <c r="O9" s="105" t="s">
        <v>18</v>
      </c>
      <c r="P9" s="106"/>
      <c r="Q9" s="106"/>
      <c r="R9" s="107"/>
    </row>
    <row r="10" spans="1:18" ht="16.5" customHeight="1">
      <c r="A10" s="121" t="str">
        <f>A7</f>
        <v>報徳学園</v>
      </c>
      <c r="B10" s="122"/>
      <c r="C10" s="51" t="s">
        <v>19</v>
      </c>
      <c r="D10" s="125" t="s">
        <v>109</v>
      </c>
      <c r="E10" s="126"/>
      <c r="F10" s="52">
        <v>4</v>
      </c>
      <c r="G10" s="125"/>
      <c r="H10" s="127"/>
      <c r="I10" s="128" t="s">
        <v>110</v>
      </c>
      <c r="J10" s="129"/>
      <c r="K10" s="129"/>
      <c r="L10" s="126"/>
      <c r="M10" s="128"/>
      <c r="N10" s="127"/>
      <c r="O10" s="125"/>
      <c r="P10" s="126"/>
      <c r="Q10" s="128"/>
      <c r="R10" s="129"/>
    </row>
    <row r="11" spans="1:18" ht="16.5" customHeight="1">
      <c r="A11" s="121"/>
      <c r="B11" s="122"/>
      <c r="C11" s="53">
        <v>2</v>
      </c>
      <c r="D11" s="133"/>
      <c r="E11" s="134"/>
      <c r="F11" s="54">
        <v>5</v>
      </c>
      <c r="G11" s="133"/>
      <c r="H11" s="135"/>
      <c r="I11" s="119"/>
      <c r="J11" s="120"/>
      <c r="K11" s="120"/>
      <c r="L11" s="134"/>
      <c r="M11" s="119"/>
      <c r="N11" s="135"/>
      <c r="O11" s="133"/>
      <c r="P11" s="134"/>
      <c r="Q11" s="119"/>
      <c r="R11" s="120"/>
    </row>
    <row r="12" spans="1:18" ht="16.5" customHeight="1">
      <c r="A12" s="123"/>
      <c r="B12" s="124"/>
      <c r="C12" s="55">
        <v>3</v>
      </c>
      <c r="D12" s="130"/>
      <c r="E12" s="113"/>
      <c r="F12" s="56">
        <v>6</v>
      </c>
      <c r="G12" s="130"/>
      <c r="H12" s="131"/>
      <c r="I12" s="132"/>
      <c r="J12" s="112"/>
      <c r="K12" s="112"/>
      <c r="L12" s="113"/>
      <c r="M12" s="132"/>
      <c r="N12" s="131"/>
      <c r="O12" s="130"/>
      <c r="P12" s="113"/>
      <c r="Q12" s="132"/>
      <c r="R12" s="112"/>
    </row>
    <row r="13" spans="1:18" ht="16.5" customHeight="1">
      <c r="A13" s="136" t="str">
        <f>A8</f>
        <v>篠山鳳鳴</v>
      </c>
      <c r="B13" s="137"/>
      <c r="C13" s="51" t="s">
        <v>19</v>
      </c>
      <c r="D13" s="125" t="s">
        <v>111</v>
      </c>
      <c r="E13" s="126"/>
      <c r="F13" s="52">
        <v>4</v>
      </c>
      <c r="G13" s="125"/>
      <c r="H13" s="127"/>
      <c r="I13" s="128" t="s">
        <v>77</v>
      </c>
      <c r="J13" s="129"/>
      <c r="K13" s="129"/>
      <c r="L13" s="126"/>
      <c r="M13" s="128"/>
      <c r="N13" s="127"/>
      <c r="O13" s="125"/>
      <c r="P13" s="126"/>
      <c r="Q13" s="128"/>
      <c r="R13" s="129"/>
    </row>
    <row r="14" spans="1:18" ht="16.5" customHeight="1">
      <c r="A14" s="121"/>
      <c r="B14" s="122"/>
      <c r="C14" s="53">
        <v>2</v>
      </c>
      <c r="D14" s="133"/>
      <c r="E14" s="134"/>
      <c r="F14" s="54">
        <v>5</v>
      </c>
      <c r="G14" s="133"/>
      <c r="H14" s="135"/>
      <c r="I14" s="119"/>
      <c r="J14" s="120"/>
      <c r="K14" s="120"/>
      <c r="L14" s="134"/>
      <c r="M14" s="119"/>
      <c r="N14" s="135"/>
      <c r="O14" s="133"/>
      <c r="P14" s="134"/>
      <c r="Q14" s="119"/>
      <c r="R14" s="120"/>
    </row>
    <row r="15" spans="1:18" ht="16.5" customHeight="1">
      <c r="A15" s="123"/>
      <c r="B15" s="124"/>
      <c r="C15" s="55">
        <v>3</v>
      </c>
      <c r="D15" s="130"/>
      <c r="E15" s="113"/>
      <c r="F15" s="56">
        <v>6</v>
      </c>
      <c r="G15" s="130"/>
      <c r="H15" s="131"/>
      <c r="I15" s="132"/>
      <c r="J15" s="112"/>
      <c r="K15" s="112"/>
      <c r="L15" s="113"/>
      <c r="M15" s="132"/>
      <c r="N15" s="131"/>
      <c r="O15" s="130"/>
      <c r="P15" s="113"/>
      <c r="Q15" s="132"/>
      <c r="R15" s="112"/>
    </row>
    <row r="16" spans="9:18" ht="11.25" customHeight="1">
      <c r="I16" s="57"/>
      <c r="J16" s="58"/>
      <c r="K16" s="57"/>
      <c r="L16" s="57"/>
      <c r="M16" s="57"/>
      <c r="N16" s="57"/>
      <c r="O16" s="57"/>
      <c r="P16" s="57"/>
      <c r="Q16" s="57"/>
      <c r="R16" s="57"/>
    </row>
    <row r="17" spans="1:20" s="39" customFormat="1" ht="18.75" customHeight="1">
      <c r="A17" s="36"/>
      <c r="B17" s="37" t="s">
        <v>95</v>
      </c>
      <c r="C17" s="38" t="s">
        <v>59</v>
      </c>
      <c r="D17" s="35"/>
      <c r="E17" s="100" t="s">
        <v>112</v>
      </c>
      <c r="F17" s="100"/>
      <c r="G17" s="101" t="s">
        <v>151</v>
      </c>
      <c r="H17" s="101"/>
      <c r="I17" s="102">
        <v>0.5215277777777778</v>
      </c>
      <c r="J17" s="102"/>
      <c r="K17" s="97" t="s">
        <v>152</v>
      </c>
      <c r="L17" s="97"/>
      <c r="M17" s="102">
        <v>0.6201388888888889</v>
      </c>
      <c r="N17" s="102"/>
      <c r="O17" s="97" t="s">
        <v>153</v>
      </c>
      <c r="P17" s="97"/>
      <c r="Q17" s="98">
        <f>SUM(M17-I17)</f>
        <v>0.0986111111111111</v>
      </c>
      <c r="R17" s="98"/>
      <c r="T17" s="40"/>
    </row>
    <row r="18" spans="8:18" ht="7.5" customHeight="1">
      <c r="H18" s="41"/>
      <c r="I18" s="41"/>
      <c r="J18" s="42"/>
      <c r="K18" s="43"/>
      <c r="L18" s="43"/>
      <c r="M18" s="42"/>
      <c r="N18" s="42"/>
      <c r="O18" s="43"/>
      <c r="P18" s="43"/>
      <c r="Q18" s="42"/>
      <c r="R18" s="42"/>
    </row>
    <row r="19" spans="1:18" ht="21" customHeight="1">
      <c r="A19" s="108" t="s">
        <v>113</v>
      </c>
      <c r="B19" s="109"/>
      <c r="C19" s="2" t="s">
        <v>114</v>
      </c>
      <c r="D19" s="3" t="s">
        <v>115</v>
      </c>
      <c r="E19" s="16" t="s">
        <v>116</v>
      </c>
      <c r="F19" s="2" t="s">
        <v>117</v>
      </c>
      <c r="G19" s="3" t="s">
        <v>118</v>
      </c>
      <c r="H19" s="16" t="s">
        <v>119</v>
      </c>
      <c r="I19" s="2" t="s">
        <v>120</v>
      </c>
      <c r="J19" s="3" t="s">
        <v>121</v>
      </c>
      <c r="K19" s="16" t="s">
        <v>122</v>
      </c>
      <c r="L19" s="2" t="s">
        <v>31</v>
      </c>
      <c r="M19" s="10" t="s">
        <v>32</v>
      </c>
      <c r="N19" s="34" t="s">
        <v>33</v>
      </c>
      <c r="O19" s="60" t="s">
        <v>34</v>
      </c>
      <c r="P19" s="10" t="s">
        <v>35</v>
      </c>
      <c r="Q19" s="61" t="s">
        <v>36</v>
      </c>
      <c r="R19" s="44" t="s">
        <v>44</v>
      </c>
    </row>
    <row r="20" spans="1:18" ht="27.75" customHeight="1">
      <c r="A20" s="110" t="s">
        <v>123</v>
      </c>
      <c r="B20" s="111"/>
      <c r="C20" s="45">
        <v>0</v>
      </c>
      <c r="D20" s="46">
        <v>0</v>
      </c>
      <c r="E20" s="47">
        <v>0</v>
      </c>
      <c r="F20" s="45">
        <v>0</v>
      </c>
      <c r="G20" s="46">
        <v>0</v>
      </c>
      <c r="H20" s="47">
        <v>1</v>
      </c>
      <c r="I20" s="45">
        <v>0</v>
      </c>
      <c r="J20" s="46">
        <v>0</v>
      </c>
      <c r="K20" s="47">
        <v>0</v>
      </c>
      <c r="L20" s="45">
        <v>1</v>
      </c>
      <c r="M20" s="49"/>
      <c r="N20" s="50"/>
      <c r="O20" s="146" t="s">
        <v>124</v>
      </c>
      <c r="P20" s="147"/>
      <c r="Q20" s="148"/>
      <c r="R20" s="32">
        <f>SUM(C20:Q20)</f>
        <v>2</v>
      </c>
    </row>
    <row r="21" spans="1:18" ht="27.75" customHeight="1">
      <c r="A21" s="110" t="s">
        <v>125</v>
      </c>
      <c r="B21" s="111"/>
      <c r="C21" s="45">
        <v>0</v>
      </c>
      <c r="D21" s="46">
        <v>0</v>
      </c>
      <c r="E21" s="47">
        <v>0</v>
      </c>
      <c r="F21" s="45">
        <v>0</v>
      </c>
      <c r="G21" s="46">
        <v>0</v>
      </c>
      <c r="H21" s="47">
        <v>0</v>
      </c>
      <c r="I21" s="45">
        <v>1</v>
      </c>
      <c r="J21" s="46">
        <v>0</v>
      </c>
      <c r="K21" s="47">
        <v>0</v>
      </c>
      <c r="L21" s="45">
        <v>0</v>
      </c>
      <c r="M21" s="49"/>
      <c r="N21" s="50"/>
      <c r="O21" s="149"/>
      <c r="P21" s="150"/>
      <c r="Q21" s="151"/>
      <c r="R21" s="32">
        <f>SUM(C21:Q21)</f>
        <v>1</v>
      </c>
    </row>
    <row r="22" spans="1:18" ht="21" customHeight="1">
      <c r="A22" s="108" t="s">
        <v>71</v>
      </c>
      <c r="B22" s="109"/>
      <c r="C22" s="114" t="s">
        <v>14</v>
      </c>
      <c r="D22" s="106"/>
      <c r="E22" s="106"/>
      <c r="F22" s="106"/>
      <c r="G22" s="106"/>
      <c r="H22" s="115"/>
      <c r="I22" s="105" t="s">
        <v>15</v>
      </c>
      <c r="J22" s="107"/>
      <c r="K22" s="116" t="s">
        <v>16</v>
      </c>
      <c r="L22" s="117"/>
      <c r="M22" s="118" t="s">
        <v>17</v>
      </c>
      <c r="N22" s="117"/>
      <c r="O22" s="105" t="s">
        <v>18</v>
      </c>
      <c r="P22" s="106"/>
      <c r="Q22" s="106"/>
      <c r="R22" s="107"/>
    </row>
    <row r="23" spans="1:18" ht="16.5" customHeight="1">
      <c r="A23" s="121" t="str">
        <f>A20</f>
        <v>神戸村野工業</v>
      </c>
      <c r="B23" s="122"/>
      <c r="C23" s="51" t="s">
        <v>19</v>
      </c>
      <c r="D23" s="125" t="s">
        <v>126</v>
      </c>
      <c r="E23" s="126"/>
      <c r="F23" s="52">
        <v>4</v>
      </c>
      <c r="G23" s="125"/>
      <c r="H23" s="127"/>
      <c r="I23" s="128" t="s">
        <v>127</v>
      </c>
      <c r="J23" s="129"/>
      <c r="K23" s="129"/>
      <c r="L23" s="126"/>
      <c r="M23" s="128"/>
      <c r="N23" s="127"/>
      <c r="O23" s="125" t="s">
        <v>128</v>
      </c>
      <c r="P23" s="126"/>
      <c r="Q23" s="128"/>
      <c r="R23" s="129"/>
    </row>
    <row r="24" spans="1:18" ht="16.5" customHeight="1">
      <c r="A24" s="121"/>
      <c r="B24" s="122"/>
      <c r="C24" s="53">
        <v>2</v>
      </c>
      <c r="D24" s="133" t="s">
        <v>129</v>
      </c>
      <c r="E24" s="134"/>
      <c r="F24" s="54">
        <v>5</v>
      </c>
      <c r="G24" s="133"/>
      <c r="H24" s="135"/>
      <c r="I24" s="119"/>
      <c r="J24" s="120"/>
      <c r="K24" s="120"/>
      <c r="L24" s="134"/>
      <c r="M24" s="119"/>
      <c r="N24" s="135"/>
      <c r="O24" s="133"/>
      <c r="P24" s="134"/>
      <c r="Q24" s="119"/>
      <c r="R24" s="120"/>
    </row>
    <row r="25" spans="1:18" ht="16.5" customHeight="1">
      <c r="A25" s="123"/>
      <c r="B25" s="124"/>
      <c r="C25" s="55">
        <v>3</v>
      </c>
      <c r="D25" s="130"/>
      <c r="E25" s="113"/>
      <c r="F25" s="56">
        <v>6</v>
      </c>
      <c r="G25" s="130"/>
      <c r="H25" s="131"/>
      <c r="I25" s="132"/>
      <c r="J25" s="112"/>
      <c r="K25" s="112"/>
      <c r="L25" s="113"/>
      <c r="M25" s="132"/>
      <c r="N25" s="131"/>
      <c r="O25" s="130"/>
      <c r="P25" s="113"/>
      <c r="Q25" s="132"/>
      <c r="R25" s="112"/>
    </row>
    <row r="26" spans="1:18" ht="16.5" customHeight="1">
      <c r="A26" s="136" t="str">
        <f>A21</f>
        <v>飾　磨　工　業</v>
      </c>
      <c r="B26" s="137"/>
      <c r="C26" s="51" t="s">
        <v>19</v>
      </c>
      <c r="D26" s="125" t="s">
        <v>47</v>
      </c>
      <c r="E26" s="126"/>
      <c r="F26" s="52">
        <v>4</v>
      </c>
      <c r="G26" s="125"/>
      <c r="H26" s="127"/>
      <c r="I26" s="128" t="s">
        <v>130</v>
      </c>
      <c r="J26" s="129"/>
      <c r="K26" s="129"/>
      <c r="L26" s="126"/>
      <c r="M26" s="128"/>
      <c r="N26" s="127"/>
      <c r="O26" s="125" t="s">
        <v>131</v>
      </c>
      <c r="P26" s="126"/>
      <c r="Q26" s="128"/>
      <c r="R26" s="129"/>
    </row>
    <row r="27" spans="1:18" ht="16.5" customHeight="1">
      <c r="A27" s="121"/>
      <c r="B27" s="122"/>
      <c r="C27" s="53">
        <v>2</v>
      </c>
      <c r="D27" s="133"/>
      <c r="E27" s="134"/>
      <c r="F27" s="54">
        <v>5</v>
      </c>
      <c r="G27" s="133"/>
      <c r="H27" s="135"/>
      <c r="I27" s="119"/>
      <c r="J27" s="120"/>
      <c r="K27" s="120"/>
      <c r="L27" s="134"/>
      <c r="M27" s="119"/>
      <c r="N27" s="135"/>
      <c r="O27" s="133"/>
      <c r="P27" s="134"/>
      <c r="Q27" s="119"/>
      <c r="R27" s="120"/>
    </row>
    <row r="28" spans="1:18" ht="16.5" customHeight="1">
      <c r="A28" s="123"/>
      <c r="B28" s="124"/>
      <c r="C28" s="55">
        <v>3</v>
      </c>
      <c r="D28" s="130"/>
      <c r="E28" s="113"/>
      <c r="F28" s="56">
        <v>6</v>
      </c>
      <c r="G28" s="130"/>
      <c r="H28" s="131"/>
      <c r="I28" s="132"/>
      <c r="J28" s="112"/>
      <c r="K28" s="112"/>
      <c r="L28" s="113"/>
      <c r="M28" s="132"/>
      <c r="N28" s="131"/>
      <c r="O28" s="130"/>
      <c r="P28" s="113"/>
      <c r="Q28" s="132"/>
      <c r="R28" s="112"/>
    </row>
    <row r="31" ht="13.5">
      <c r="I31" s="41"/>
    </row>
  </sheetData>
  <sheetProtection/>
  <mergeCells count="124"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A26:B28"/>
    <mergeCell ref="D26:E26"/>
    <mergeCell ref="G26:H26"/>
    <mergeCell ref="I26:J26"/>
    <mergeCell ref="K26:L26"/>
    <mergeCell ref="I28:J28"/>
    <mergeCell ref="K28:L28"/>
    <mergeCell ref="G28:H28"/>
    <mergeCell ref="O24:P24"/>
    <mergeCell ref="O27:P27"/>
    <mergeCell ref="Q27:R27"/>
    <mergeCell ref="M25:N25"/>
    <mergeCell ref="O25:P25"/>
    <mergeCell ref="Q25:R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O22:R22"/>
    <mergeCell ref="A19:B19"/>
    <mergeCell ref="A20:B20"/>
    <mergeCell ref="A21:B21"/>
    <mergeCell ref="O20:Q21"/>
    <mergeCell ref="K25:L25"/>
    <mergeCell ref="A22:B22"/>
    <mergeCell ref="C22:H22"/>
    <mergeCell ref="I22:J22"/>
    <mergeCell ref="K22:L22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4:P4"/>
    <mergeCell ref="Q4:R4"/>
    <mergeCell ref="B1:G1"/>
    <mergeCell ref="E4:F4"/>
    <mergeCell ref="G4:H4"/>
    <mergeCell ref="I4:J4"/>
    <mergeCell ref="K4:L4"/>
    <mergeCell ref="M4:N4"/>
    <mergeCell ref="K3:L3"/>
    <mergeCell ref="M3:Q3"/>
  </mergeCells>
  <conditionalFormatting sqref="C7:C8">
    <cfRule type="cellIs" priority="46" dxfId="123" operator="greaterThan" stopIfTrue="1">
      <formula>0</formula>
    </cfRule>
  </conditionalFormatting>
  <conditionalFormatting sqref="D7:E8">
    <cfRule type="cellIs" priority="45" dxfId="123" operator="greaterThan" stopIfTrue="1">
      <formula>0</formula>
    </cfRule>
  </conditionalFormatting>
  <conditionalFormatting sqref="F7:F8">
    <cfRule type="cellIs" priority="44" dxfId="123" operator="greaterThan" stopIfTrue="1">
      <formula>0</formula>
    </cfRule>
  </conditionalFormatting>
  <conditionalFormatting sqref="A7:B7">
    <cfRule type="expression" priority="43" dxfId="123" stopIfTrue="1">
      <formula>$R7&gt;$R8</formula>
    </cfRule>
  </conditionalFormatting>
  <conditionalFormatting sqref="A8:B8">
    <cfRule type="expression" priority="42" dxfId="123" stopIfTrue="1">
      <formula>$R7&lt;$R8</formula>
    </cfRule>
  </conditionalFormatting>
  <conditionalFormatting sqref="R7">
    <cfRule type="expression" priority="39" dxfId="123" stopIfTrue="1">
      <formula>$R7&gt;$R8</formula>
    </cfRule>
  </conditionalFormatting>
  <conditionalFormatting sqref="R8">
    <cfRule type="expression" priority="38" dxfId="123" stopIfTrue="1">
      <formula>$R8&gt;$R7</formula>
    </cfRule>
  </conditionalFormatting>
  <conditionalFormatting sqref="I21">
    <cfRule type="cellIs" priority="37" dxfId="123" operator="greaterThan" stopIfTrue="1">
      <formula>0</formula>
    </cfRule>
  </conditionalFormatting>
  <conditionalFormatting sqref="C21">
    <cfRule type="cellIs" priority="36" dxfId="123" operator="greaterThan" stopIfTrue="1">
      <formula>0</formula>
    </cfRule>
  </conditionalFormatting>
  <conditionalFormatting sqref="D21:E21">
    <cfRule type="cellIs" priority="35" dxfId="123" operator="greaterThan" stopIfTrue="1">
      <formula>0</formula>
    </cfRule>
  </conditionalFormatting>
  <conditionalFormatting sqref="A20:B20">
    <cfRule type="expression" priority="34" dxfId="123" stopIfTrue="1">
      <formula>$R20&gt;$R21</formula>
    </cfRule>
  </conditionalFormatting>
  <conditionalFormatting sqref="A21:B21">
    <cfRule type="expression" priority="33" dxfId="123" stopIfTrue="1">
      <formula>$R20&lt;$R21</formula>
    </cfRule>
  </conditionalFormatting>
  <conditionalFormatting sqref="R20">
    <cfRule type="expression" priority="30" dxfId="123" stopIfTrue="1">
      <formula>$R20&gt;$R21</formula>
    </cfRule>
  </conditionalFormatting>
  <conditionalFormatting sqref="R21">
    <cfRule type="expression" priority="29" dxfId="123" stopIfTrue="1">
      <formula>$R21&gt;$R20</formula>
    </cfRule>
  </conditionalFormatting>
  <conditionalFormatting sqref="C20">
    <cfRule type="cellIs" priority="16" dxfId="123" operator="greaterThan" stopIfTrue="1">
      <formula>0</formula>
    </cfRule>
  </conditionalFormatting>
  <conditionalFormatting sqref="D20:E20">
    <cfRule type="cellIs" priority="15" dxfId="123" operator="greaterThan" stopIfTrue="1">
      <formula>0</formula>
    </cfRule>
  </conditionalFormatting>
  <conditionalFormatting sqref="H20">
    <cfRule type="cellIs" priority="14" dxfId="123" operator="greaterThan" stopIfTrue="1">
      <formula>0</formula>
    </cfRule>
  </conditionalFormatting>
  <conditionalFormatting sqref="G7:H8">
    <cfRule type="cellIs" priority="13" dxfId="123" operator="greaterThan" stopIfTrue="1">
      <formula>0</formula>
    </cfRule>
  </conditionalFormatting>
  <conditionalFormatting sqref="I7:I8">
    <cfRule type="cellIs" priority="12" dxfId="123" operator="greaterThan" stopIfTrue="1">
      <formula>0</formula>
    </cfRule>
  </conditionalFormatting>
  <conditionalFormatting sqref="J7:K8">
    <cfRule type="cellIs" priority="11" dxfId="123" operator="greaterThan" stopIfTrue="1">
      <formula>0</formula>
    </cfRule>
  </conditionalFormatting>
  <conditionalFormatting sqref="F21">
    <cfRule type="cellIs" priority="10" dxfId="123" operator="greaterThan" stopIfTrue="1">
      <formula>0</formula>
    </cfRule>
  </conditionalFormatting>
  <conditionalFormatting sqref="G21">
    <cfRule type="cellIs" priority="9" dxfId="123" operator="greaterThan" stopIfTrue="1">
      <formula>0</formula>
    </cfRule>
  </conditionalFormatting>
  <conditionalFormatting sqref="F20">
    <cfRule type="cellIs" priority="8" dxfId="123" operator="greaterThan" stopIfTrue="1">
      <formula>0</formula>
    </cfRule>
  </conditionalFormatting>
  <conditionalFormatting sqref="G20">
    <cfRule type="cellIs" priority="7" dxfId="123" operator="greaterThan" stopIfTrue="1">
      <formula>0</formula>
    </cfRule>
  </conditionalFormatting>
  <conditionalFormatting sqref="I20">
    <cfRule type="cellIs" priority="6" dxfId="123" operator="greaterThan" stopIfTrue="1">
      <formula>0</formula>
    </cfRule>
  </conditionalFormatting>
  <conditionalFormatting sqref="J20:K20">
    <cfRule type="cellIs" priority="5" dxfId="123" operator="greaterThan" stopIfTrue="1">
      <formula>0</formula>
    </cfRule>
  </conditionalFormatting>
  <conditionalFormatting sqref="L20">
    <cfRule type="cellIs" priority="4" dxfId="123" operator="greaterThan" stopIfTrue="1">
      <formula>0</formula>
    </cfRule>
  </conditionalFormatting>
  <conditionalFormatting sqref="H21">
    <cfRule type="cellIs" priority="3" dxfId="123" operator="greaterThan" stopIfTrue="1">
      <formula>0</formula>
    </cfRule>
  </conditionalFormatting>
  <conditionalFormatting sqref="J21:K21">
    <cfRule type="cellIs" priority="2" dxfId="123" operator="greaterThan" stopIfTrue="1">
      <formula>0</formula>
    </cfRule>
  </conditionalFormatting>
  <conditionalFormatting sqref="L21">
    <cfRule type="cellIs" priority="1" dxfId="123" operator="greaterThan" stopIfTrue="1">
      <formula>0</formula>
    </cfRule>
  </conditionalFormatting>
  <conditionalFormatting sqref="A23:B23 A10:B10">
    <cfRule type="expression" priority="66" dxfId="123" stopIfTrue="1">
      <formula>$R7&gt;$R8</formula>
    </cfRule>
  </conditionalFormatting>
  <conditionalFormatting sqref="A25:B25 A12:B12">
    <cfRule type="expression" priority="67" dxfId="123" stopIfTrue="1">
      <formula>'10.20（準決勝）'!#REF!&gt;$R9</formula>
    </cfRule>
  </conditionalFormatting>
  <conditionalFormatting sqref="A24:B24 A11:B11">
    <cfRule type="expression" priority="68" dxfId="123" stopIfTrue="1">
      <formula>$R8&gt;'10.20（準決勝）'!#REF!</formula>
    </cfRule>
  </conditionalFormatting>
  <conditionalFormatting sqref="A26:B26 A13:B13">
    <cfRule type="expression" priority="69" dxfId="123" stopIfTrue="1">
      <formula>$R7&lt;$R8</formula>
    </cfRule>
  </conditionalFormatting>
  <conditionalFormatting sqref="A28:B28 A15:B15">
    <cfRule type="expression" priority="70" dxfId="123" stopIfTrue="1">
      <formula>'10.20（準決勝）'!#REF!&lt;$R9</formula>
    </cfRule>
  </conditionalFormatting>
  <conditionalFormatting sqref="A27:B27 A14:B14">
    <cfRule type="expression" priority="71" dxfId="123" stopIfTrue="1">
      <formula>$R8&lt;'10.20（準決勝）'!#REF!</formula>
    </cfRule>
  </conditionalFormatting>
  <dataValidations count="5">
    <dataValidation allowBlank="1" showInputMessage="1" showErrorMessage="1" imeMode="halfAlpha" sqref="M4:N4 I4:J4 I17:J17 M17:N17 C7:Q8 C20:N21 O20"/>
    <dataValidation type="list" allowBlank="1" showInputMessage="1" showErrorMessage="1" sqref="C4 C17">
      <formula1>"回戦,戦,勝戦"</formula1>
    </dataValidation>
    <dataValidation type="list" allowBlank="1" showInputMessage="1" showErrorMessage="1" sqref="A17">
      <formula1>"（東兵庫）,（西兵庫）"</formula1>
    </dataValidation>
    <dataValidation type="list" allowBlank="1" showErrorMessage="1" sqref="B1:G1">
      <formula1>"年度 春季兵庫県高校野球大会,年度 秋季兵庫県高校軟式野球大会,回全国高校野球選手権 兵庫大会,回全国高校野球選手権記念 兵庫大会"</formula1>
    </dataValidation>
    <dataValidation allowBlank="1" showErrorMessage="1" sqref="I1 M1 O1">
      <formula1>0</formula1>
      <formula2>0</formula2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IV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73" t="s">
        <v>132</v>
      </c>
      <c r="B1" s="99" t="s">
        <v>61</v>
      </c>
      <c r="C1" s="99"/>
      <c r="D1" s="99"/>
      <c r="E1" s="99"/>
      <c r="F1" s="99"/>
      <c r="G1" s="99"/>
      <c r="H1" s="74" t="s">
        <v>3</v>
      </c>
      <c r="I1" s="75">
        <v>4</v>
      </c>
      <c r="J1" s="76" t="s">
        <v>4</v>
      </c>
      <c r="K1" s="4">
        <v>2018</v>
      </c>
      <c r="L1" s="5" t="s">
        <v>5</v>
      </c>
      <c r="M1" s="77">
        <v>10</v>
      </c>
      <c r="N1" s="5" t="s">
        <v>0</v>
      </c>
      <c r="O1" s="77">
        <v>21</v>
      </c>
      <c r="P1" s="74" t="s">
        <v>6</v>
      </c>
      <c r="Q1" s="78" t="s">
        <v>133</v>
      </c>
      <c r="R1" s="79" t="s">
        <v>7</v>
      </c>
    </row>
    <row r="2" ht="5.25" customHeight="1"/>
    <row r="3" spans="1:18" ht="18.75" customHeight="1">
      <c r="A3" s="95" t="s">
        <v>167</v>
      </c>
      <c r="K3" s="103" t="s">
        <v>8</v>
      </c>
      <c r="L3" s="103"/>
      <c r="M3" s="104" t="s">
        <v>9</v>
      </c>
      <c r="N3" s="104"/>
      <c r="O3" s="104"/>
      <c r="P3" s="104"/>
      <c r="Q3" s="104"/>
      <c r="R3" s="22" t="s">
        <v>10</v>
      </c>
    </row>
    <row r="4" spans="1:20" s="39" customFormat="1" ht="18.75" customHeight="1">
      <c r="A4" s="36"/>
      <c r="B4" s="59" t="s">
        <v>150</v>
      </c>
      <c r="C4" s="6" t="s">
        <v>21</v>
      </c>
      <c r="D4" s="1"/>
      <c r="E4" s="100" t="s">
        <v>1</v>
      </c>
      <c r="F4" s="100"/>
      <c r="G4" s="101" t="s">
        <v>11</v>
      </c>
      <c r="H4" s="101"/>
      <c r="I4" s="102">
        <v>0.41458333333333336</v>
      </c>
      <c r="J4" s="102"/>
      <c r="K4" s="97" t="s">
        <v>12</v>
      </c>
      <c r="L4" s="97"/>
      <c r="M4" s="102">
        <v>0.50625</v>
      </c>
      <c r="N4" s="102"/>
      <c r="O4" s="97" t="s">
        <v>13</v>
      </c>
      <c r="P4" s="97"/>
      <c r="Q4" s="98">
        <f>SUM(M4-I4)</f>
        <v>0.09166666666666662</v>
      </c>
      <c r="R4" s="98"/>
      <c r="T4" s="40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108" t="s">
        <v>113</v>
      </c>
      <c r="B6" s="109"/>
      <c r="C6" s="2" t="s">
        <v>114</v>
      </c>
      <c r="D6" s="3" t="s">
        <v>115</v>
      </c>
      <c r="E6" s="16" t="s">
        <v>116</v>
      </c>
      <c r="F6" s="2" t="s">
        <v>117</v>
      </c>
      <c r="G6" s="3" t="s">
        <v>118</v>
      </c>
      <c r="H6" s="16" t="s">
        <v>119</v>
      </c>
      <c r="I6" s="2" t="s">
        <v>120</v>
      </c>
      <c r="J6" s="3" t="s">
        <v>121</v>
      </c>
      <c r="K6" s="16" t="s">
        <v>122</v>
      </c>
      <c r="L6" s="2" t="s">
        <v>155</v>
      </c>
      <c r="M6" s="10" t="s">
        <v>156</v>
      </c>
      <c r="N6" s="34" t="s">
        <v>157</v>
      </c>
      <c r="O6" s="60" t="s">
        <v>158</v>
      </c>
      <c r="P6" s="10" t="s">
        <v>159</v>
      </c>
      <c r="Q6" s="61" t="s">
        <v>160</v>
      </c>
      <c r="R6" s="44" t="s">
        <v>44</v>
      </c>
    </row>
    <row r="7" spans="1:18" ht="27.75" customHeight="1">
      <c r="A7" s="110" t="s">
        <v>161</v>
      </c>
      <c r="B7" s="111"/>
      <c r="C7" s="45">
        <v>0</v>
      </c>
      <c r="D7" s="46">
        <v>0</v>
      </c>
      <c r="E7" s="47">
        <v>0</v>
      </c>
      <c r="F7" s="45">
        <v>0</v>
      </c>
      <c r="G7" s="46">
        <v>1</v>
      </c>
      <c r="H7" s="47">
        <v>0</v>
      </c>
      <c r="I7" s="45">
        <v>0</v>
      </c>
      <c r="J7" s="46">
        <v>0</v>
      </c>
      <c r="K7" s="47">
        <v>0</v>
      </c>
      <c r="L7" s="45">
        <v>0</v>
      </c>
      <c r="M7" s="49"/>
      <c r="N7" s="50"/>
      <c r="O7" s="146" t="s">
        <v>124</v>
      </c>
      <c r="P7" s="147"/>
      <c r="Q7" s="148"/>
      <c r="R7" s="32">
        <f>SUM(C7:Q7)</f>
        <v>1</v>
      </c>
    </row>
    <row r="8" spans="1:18" ht="27.75" customHeight="1">
      <c r="A8" s="110" t="s">
        <v>162</v>
      </c>
      <c r="B8" s="111"/>
      <c r="C8" s="45">
        <v>0</v>
      </c>
      <c r="D8" s="46">
        <v>0</v>
      </c>
      <c r="E8" s="47">
        <v>0</v>
      </c>
      <c r="F8" s="45">
        <v>0</v>
      </c>
      <c r="G8" s="46">
        <v>0</v>
      </c>
      <c r="H8" s="47">
        <v>0</v>
      </c>
      <c r="I8" s="45">
        <v>1</v>
      </c>
      <c r="J8" s="46">
        <v>0</v>
      </c>
      <c r="K8" s="47">
        <v>0</v>
      </c>
      <c r="L8" s="45" t="s">
        <v>148</v>
      </c>
      <c r="M8" s="49"/>
      <c r="N8" s="50"/>
      <c r="O8" s="149"/>
      <c r="P8" s="150"/>
      <c r="Q8" s="151"/>
      <c r="R8" s="32">
        <v>2</v>
      </c>
    </row>
    <row r="9" spans="1:18" ht="21" customHeight="1">
      <c r="A9" s="108" t="s">
        <v>113</v>
      </c>
      <c r="B9" s="109"/>
      <c r="C9" s="114" t="s">
        <v>14</v>
      </c>
      <c r="D9" s="106"/>
      <c r="E9" s="106"/>
      <c r="F9" s="106"/>
      <c r="G9" s="106"/>
      <c r="H9" s="115"/>
      <c r="I9" s="105" t="s">
        <v>15</v>
      </c>
      <c r="J9" s="107"/>
      <c r="K9" s="116" t="s">
        <v>16</v>
      </c>
      <c r="L9" s="117"/>
      <c r="M9" s="118" t="s">
        <v>17</v>
      </c>
      <c r="N9" s="117"/>
      <c r="O9" s="105" t="s">
        <v>18</v>
      </c>
      <c r="P9" s="106"/>
      <c r="Q9" s="106"/>
      <c r="R9" s="107"/>
    </row>
    <row r="10" spans="1:18" ht="16.5" customHeight="1">
      <c r="A10" s="121" t="str">
        <f>A7</f>
        <v>報徳学園</v>
      </c>
      <c r="B10" s="122"/>
      <c r="C10" s="51" t="s">
        <v>19</v>
      </c>
      <c r="D10" s="125" t="s">
        <v>163</v>
      </c>
      <c r="E10" s="126"/>
      <c r="F10" s="52">
        <v>4</v>
      </c>
      <c r="G10" s="125"/>
      <c r="H10" s="127"/>
      <c r="I10" s="128" t="s">
        <v>110</v>
      </c>
      <c r="J10" s="129"/>
      <c r="K10" s="129"/>
      <c r="L10" s="126"/>
      <c r="M10" s="128"/>
      <c r="N10" s="127"/>
      <c r="O10" s="125" t="s">
        <v>164</v>
      </c>
      <c r="P10" s="126"/>
      <c r="Q10" s="128"/>
      <c r="R10" s="129"/>
    </row>
    <row r="11" spans="1:18" ht="16.5" customHeight="1">
      <c r="A11" s="121"/>
      <c r="B11" s="122"/>
      <c r="C11" s="53">
        <v>2</v>
      </c>
      <c r="D11" s="133" t="s">
        <v>165</v>
      </c>
      <c r="E11" s="134"/>
      <c r="F11" s="54">
        <v>5</v>
      </c>
      <c r="G11" s="133"/>
      <c r="H11" s="135"/>
      <c r="I11" s="119"/>
      <c r="J11" s="120"/>
      <c r="K11" s="120"/>
      <c r="L11" s="134"/>
      <c r="M11" s="119"/>
      <c r="N11" s="135"/>
      <c r="O11" s="133"/>
      <c r="P11" s="134"/>
      <c r="Q11" s="119"/>
      <c r="R11" s="120"/>
    </row>
    <row r="12" spans="1:18" ht="16.5" customHeight="1">
      <c r="A12" s="123"/>
      <c r="B12" s="124"/>
      <c r="C12" s="55">
        <v>3</v>
      </c>
      <c r="D12" s="130"/>
      <c r="E12" s="113"/>
      <c r="F12" s="56">
        <v>6</v>
      </c>
      <c r="G12" s="130"/>
      <c r="H12" s="131"/>
      <c r="I12" s="132"/>
      <c r="J12" s="112"/>
      <c r="K12" s="112"/>
      <c r="L12" s="113"/>
      <c r="M12" s="132"/>
      <c r="N12" s="131"/>
      <c r="O12" s="130"/>
      <c r="P12" s="113"/>
      <c r="Q12" s="132"/>
      <c r="R12" s="112"/>
    </row>
    <row r="13" spans="1:18" ht="16.5" customHeight="1">
      <c r="A13" s="136" t="str">
        <f>A8</f>
        <v>神戸村野工業</v>
      </c>
      <c r="B13" s="137"/>
      <c r="C13" s="51" t="s">
        <v>19</v>
      </c>
      <c r="D13" s="125" t="s">
        <v>166</v>
      </c>
      <c r="E13" s="126"/>
      <c r="F13" s="52">
        <v>4</v>
      </c>
      <c r="G13" s="125"/>
      <c r="H13" s="127"/>
      <c r="I13" s="128" t="s">
        <v>127</v>
      </c>
      <c r="J13" s="129"/>
      <c r="K13" s="129"/>
      <c r="L13" s="126"/>
      <c r="M13" s="128"/>
      <c r="N13" s="127"/>
      <c r="O13" s="125"/>
      <c r="P13" s="126"/>
      <c r="Q13" s="128"/>
      <c r="R13" s="129"/>
    </row>
    <row r="14" spans="1:18" ht="16.5" customHeight="1">
      <c r="A14" s="121"/>
      <c r="B14" s="122"/>
      <c r="C14" s="53">
        <v>2</v>
      </c>
      <c r="D14" s="133" t="s">
        <v>135</v>
      </c>
      <c r="E14" s="134"/>
      <c r="F14" s="54">
        <v>5</v>
      </c>
      <c r="G14" s="133"/>
      <c r="H14" s="135"/>
      <c r="I14" s="119"/>
      <c r="J14" s="120"/>
      <c r="K14" s="120"/>
      <c r="L14" s="134"/>
      <c r="M14" s="119"/>
      <c r="N14" s="135"/>
      <c r="O14" s="133"/>
      <c r="P14" s="134"/>
      <c r="Q14" s="119"/>
      <c r="R14" s="120"/>
    </row>
    <row r="15" spans="1:18" ht="16.5" customHeight="1">
      <c r="A15" s="123"/>
      <c r="B15" s="124"/>
      <c r="C15" s="55">
        <v>3</v>
      </c>
      <c r="D15" s="130"/>
      <c r="E15" s="113"/>
      <c r="F15" s="56">
        <v>6</v>
      </c>
      <c r="G15" s="130"/>
      <c r="H15" s="131"/>
      <c r="I15" s="132"/>
      <c r="J15" s="112"/>
      <c r="K15" s="112"/>
      <c r="L15" s="113"/>
      <c r="M15" s="132"/>
      <c r="N15" s="131"/>
      <c r="O15" s="130"/>
      <c r="P15" s="113"/>
      <c r="Q15" s="132"/>
      <c r="R15" s="112"/>
    </row>
    <row r="16" spans="9:18" ht="11.25" customHeight="1">
      <c r="I16" s="18"/>
      <c r="J16" s="19"/>
      <c r="K16" s="18"/>
      <c r="L16" s="18"/>
      <c r="M16" s="18"/>
      <c r="N16" s="18"/>
      <c r="O16" s="18"/>
      <c r="P16" s="18"/>
      <c r="Q16" s="18"/>
      <c r="R16" s="18"/>
    </row>
    <row r="17" spans="1:256" ht="12.75" customHeight="1">
      <c r="A17" s="155" t="s">
        <v>20</v>
      </c>
      <c r="B17" s="155"/>
      <c r="C17" s="155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</row>
    <row r="18" spans="1:18" s="81" customFormat="1" ht="5.25" customHeight="1">
      <c r="A18" s="20"/>
      <c r="B18" s="21"/>
      <c r="C18" s="2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s="81" customFormat="1" ht="15.75" customHeight="1">
      <c r="A19" s="94"/>
      <c r="B19" s="81" t="s">
        <v>171</v>
      </c>
      <c r="C19" s="84"/>
      <c r="D19" s="84"/>
      <c r="E19" s="84"/>
      <c r="G19" s="85"/>
      <c r="H19" s="88"/>
      <c r="I19" s="88"/>
      <c r="J19" s="88"/>
      <c r="K19" s="88"/>
      <c r="L19" s="86"/>
      <c r="M19" s="86"/>
      <c r="N19" s="86"/>
      <c r="O19" s="86"/>
      <c r="P19" s="86"/>
      <c r="Q19" s="86"/>
      <c r="R19" s="87"/>
    </row>
    <row r="20" spans="1:18" s="81" customFormat="1" ht="15.75" customHeight="1">
      <c r="A20" s="94"/>
      <c r="B20" s="81" t="s">
        <v>173</v>
      </c>
      <c r="C20" s="84"/>
      <c r="D20" s="84"/>
      <c r="E20" s="84"/>
      <c r="G20" s="85"/>
      <c r="H20" s="88"/>
      <c r="I20" s="88"/>
      <c r="J20" s="88"/>
      <c r="K20" s="88"/>
      <c r="L20" s="86"/>
      <c r="M20" s="86"/>
      <c r="N20" s="86"/>
      <c r="O20" s="86"/>
      <c r="P20" s="86"/>
      <c r="Q20" s="86"/>
      <c r="R20" s="87"/>
    </row>
    <row r="21" spans="1:18" s="81" customFormat="1" ht="15.75" customHeight="1">
      <c r="A21" s="94"/>
      <c r="B21" s="81" t="s">
        <v>172</v>
      </c>
      <c r="C21" s="84"/>
      <c r="D21" s="84"/>
      <c r="E21" s="84"/>
      <c r="G21" s="85"/>
      <c r="H21" s="88"/>
      <c r="I21" s="88"/>
      <c r="J21" s="88"/>
      <c r="K21" s="88"/>
      <c r="L21" s="86"/>
      <c r="M21" s="86"/>
      <c r="N21" s="86"/>
      <c r="O21" s="86"/>
      <c r="P21" s="86"/>
      <c r="Q21" s="86"/>
      <c r="R21" s="87"/>
    </row>
    <row r="22" spans="1:18" s="81" customFormat="1" ht="7.5" customHeight="1">
      <c r="A22" s="152"/>
      <c r="B22" s="153"/>
      <c r="C22" s="89"/>
      <c r="D22" s="89"/>
      <c r="E22" s="89"/>
      <c r="F22" s="89"/>
      <c r="G22" s="154"/>
      <c r="H22" s="154"/>
      <c r="I22" s="90"/>
      <c r="J22" s="91"/>
      <c r="K22" s="90"/>
      <c r="L22" s="90"/>
      <c r="M22" s="90"/>
      <c r="N22" s="90"/>
      <c r="O22" s="90"/>
      <c r="P22" s="89"/>
      <c r="Q22" s="89"/>
      <c r="R22" s="92"/>
    </row>
    <row r="23" spans="1:256" s="93" customFormat="1" ht="13.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9" ht="13.5">
      <c r="I29" s="7"/>
    </row>
  </sheetData>
  <sheetProtection/>
  <mergeCells count="67">
    <mergeCell ref="D15:E15"/>
    <mergeCell ref="A22:B22"/>
    <mergeCell ref="G22:H22"/>
    <mergeCell ref="A17:C17"/>
    <mergeCell ref="O7:Q8"/>
    <mergeCell ref="G15:H15"/>
    <mergeCell ref="I15:J15"/>
    <mergeCell ref="K15:L15"/>
    <mergeCell ref="M15:N15"/>
    <mergeCell ref="O15:P15"/>
    <mergeCell ref="Q13:R13"/>
    <mergeCell ref="Q14:R14"/>
    <mergeCell ref="Q15:R15"/>
    <mergeCell ref="M13:N13"/>
    <mergeCell ref="O13:P13"/>
    <mergeCell ref="D14:E14"/>
    <mergeCell ref="G14:H14"/>
    <mergeCell ref="I14:J14"/>
    <mergeCell ref="K14:L14"/>
    <mergeCell ref="M14:N14"/>
    <mergeCell ref="O14:P14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A6:B6"/>
    <mergeCell ref="A7:B7"/>
    <mergeCell ref="A8:B8"/>
    <mergeCell ref="A9:B9"/>
    <mergeCell ref="C9:H9"/>
    <mergeCell ref="I9:J9"/>
    <mergeCell ref="O4:P4"/>
    <mergeCell ref="Q4:R4"/>
    <mergeCell ref="B1:G1"/>
    <mergeCell ref="E4:F4"/>
    <mergeCell ref="G4:H4"/>
    <mergeCell ref="I4:J4"/>
    <mergeCell ref="K4:L4"/>
    <mergeCell ref="M4:N4"/>
    <mergeCell ref="K3:L3"/>
    <mergeCell ref="M3:Q3"/>
  </mergeCells>
  <conditionalFormatting sqref="I8">
    <cfRule type="cellIs" priority="22" dxfId="123" operator="greaterThan" stopIfTrue="1">
      <formula>0</formula>
    </cfRule>
  </conditionalFormatting>
  <conditionalFormatting sqref="C8">
    <cfRule type="cellIs" priority="21" dxfId="123" operator="greaterThan" stopIfTrue="1">
      <formula>0</formula>
    </cfRule>
  </conditionalFormatting>
  <conditionalFormatting sqref="D8:E8">
    <cfRule type="cellIs" priority="20" dxfId="123" operator="greaterThan" stopIfTrue="1">
      <formula>0</formula>
    </cfRule>
  </conditionalFormatting>
  <conditionalFormatting sqref="A7:B7">
    <cfRule type="expression" priority="19" dxfId="123" stopIfTrue="1">
      <formula>$R7&gt;$R8</formula>
    </cfRule>
  </conditionalFormatting>
  <conditionalFormatting sqref="A8:B8">
    <cfRule type="expression" priority="18" dxfId="123" stopIfTrue="1">
      <formula>$R7&lt;$R8</formula>
    </cfRule>
  </conditionalFormatting>
  <conditionalFormatting sqref="R7">
    <cfRule type="expression" priority="15" dxfId="123" stopIfTrue="1">
      <formula>$R7&gt;$R8</formula>
    </cfRule>
  </conditionalFormatting>
  <conditionalFormatting sqref="R8">
    <cfRule type="expression" priority="14" dxfId="123" stopIfTrue="1">
      <formula>$R8&gt;$R7</formula>
    </cfRule>
  </conditionalFormatting>
  <conditionalFormatting sqref="C7">
    <cfRule type="cellIs" priority="13" dxfId="123" operator="greaterThan" stopIfTrue="1">
      <formula>0</formula>
    </cfRule>
  </conditionalFormatting>
  <conditionalFormatting sqref="D7:E7">
    <cfRule type="cellIs" priority="12" dxfId="123" operator="greaterThan" stopIfTrue="1">
      <formula>0</formula>
    </cfRule>
  </conditionalFormatting>
  <conditionalFormatting sqref="H7">
    <cfRule type="cellIs" priority="11" dxfId="123" operator="greaterThan" stopIfTrue="1">
      <formula>0</formula>
    </cfRule>
  </conditionalFormatting>
  <conditionalFormatting sqref="F8">
    <cfRule type="cellIs" priority="10" dxfId="123" operator="greaterThan" stopIfTrue="1">
      <formula>0</formula>
    </cfRule>
  </conditionalFormatting>
  <conditionalFormatting sqref="G8">
    <cfRule type="cellIs" priority="9" dxfId="123" operator="greaterThan" stopIfTrue="1">
      <formula>0</formula>
    </cfRule>
  </conditionalFormatting>
  <conditionalFormatting sqref="F7">
    <cfRule type="cellIs" priority="8" dxfId="123" operator="greaterThan" stopIfTrue="1">
      <formula>0</formula>
    </cfRule>
  </conditionalFormatting>
  <conditionalFormatting sqref="G7">
    <cfRule type="cellIs" priority="7" dxfId="123" operator="greaterThan" stopIfTrue="1">
      <formula>0</formula>
    </cfRule>
  </conditionalFormatting>
  <conditionalFormatting sqref="I7">
    <cfRule type="cellIs" priority="6" dxfId="123" operator="greaterThan" stopIfTrue="1">
      <formula>0</formula>
    </cfRule>
  </conditionalFormatting>
  <conditionalFormatting sqref="J7:K7">
    <cfRule type="cellIs" priority="5" dxfId="123" operator="greaterThan" stopIfTrue="1">
      <formula>0</formula>
    </cfRule>
  </conditionalFormatting>
  <conditionalFormatting sqref="L7">
    <cfRule type="cellIs" priority="4" dxfId="123" operator="greaterThan" stopIfTrue="1">
      <formula>0</formula>
    </cfRule>
  </conditionalFormatting>
  <conditionalFormatting sqref="H8">
    <cfRule type="cellIs" priority="3" dxfId="123" operator="greaterThan" stopIfTrue="1">
      <formula>0</formula>
    </cfRule>
  </conditionalFormatting>
  <conditionalFormatting sqref="J8:K8">
    <cfRule type="cellIs" priority="2" dxfId="123" operator="greaterThan" stopIfTrue="1">
      <formula>0</formula>
    </cfRule>
  </conditionalFormatting>
  <conditionalFormatting sqref="L8">
    <cfRule type="cellIs" priority="1" dxfId="123" operator="greaterThan" stopIfTrue="1">
      <formula>0</formula>
    </cfRule>
  </conditionalFormatting>
  <conditionalFormatting sqref="A10:B10">
    <cfRule type="expression" priority="72" dxfId="123" stopIfTrue="1">
      <formula>$R7&gt;$R8</formula>
    </cfRule>
  </conditionalFormatting>
  <conditionalFormatting sqref="A12:B12">
    <cfRule type="expression" priority="73" dxfId="123" stopIfTrue="1">
      <formula>'10.21（決勝）'!#REF!&gt;$R9</formula>
    </cfRule>
  </conditionalFormatting>
  <conditionalFormatting sqref="A11:B11">
    <cfRule type="expression" priority="74" dxfId="123" stopIfTrue="1">
      <formula>$R8&gt;'10.21（決勝）'!#REF!</formula>
    </cfRule>
  </conditionalFormatting>
  <conditionalFormatting sqref="A13:B13">
    <cfRule type="expression" priority="75" dxfId="123" stopIfTrue="1">
      <formula>$R7&lt;$R8</formula>
    </cfRule>
  </conditionalFormatting>
  <conditionalFormatting sqref="A15:B15">
    <cfRule type="expression" priority="76" dxfId="123" stopIfTrue="1">
      <formula>'10.21（決勝）'!#REF!&lt;$R9</formula>
    </cfRule>
  </conditionalFormatting>
  <conditionalFormatting sqref="A14:B14">
    <cfRule type="expression" priority="77" dxfId="123" stopIfTrue="1">
      <formula>$R8&lt;'10.21（決勝）'!#REF!</formula>
    </cfRule>
  </conditionalFormatting>
  <dataValidations count="3">
    <dataValidation type="list" allowBlank="1" showErrorMessage="1" sqref="B1:G1">
      <formula1>"年度 春季兵庫県高校野球大会,年度 秋季兵庫県高校軟式野球大会,回全国高校野球選手権 兵庫大会,回全国高校野球選手権記念 兵庫大会"</formula1>
    </dataValidation>
    <dataValidation type="list" allowBlank="1" showInputMessage="1" showErrorMessage="1" sqref="C4">
      <formula1>"回戦,戦,勝戦"</formula1>
    </dataValidation>
    <dataValidation allowBlank="1" showInputMessage="1" showErrorMessage="1" imeMode="halfAlpha" sqref="I1 M1 O1 I4:J4 M4:N4 C7:N8 O7"/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2017-10-18T07:30:46Z</cp:lastPrinted>
  <dcterms:created xsi:type="dcterms:W3CDTF">2005-04-06T01:59:26Z</dcterms:created>
  <dcterms:modified xsi:type="dcterms:W3CDTF">2019-09-18T03:25:00Z</dcterms:modified>
  <cp:category/>
  <cp:version/>
  <cp:contentType/>
  <cp:contentStatus/>
</cp:coreProperties>
</file>