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4" sheetId="3" r:id="rId3"/>
    <sheet name="7.15" sheetId="4" r:id="rId4"/>
    <sheet name="7.13" sheetId="5" r:id="rId5"/>
    <sheet name="7.17" sheetId="6" r:id="rId6"/>
  </sheets>
  <definedNames>
    <definedName name="_xlnm.Print_Area" localSheetId="0">'7.11'!$A$1:$R$29</definedName>
    <definedName name="_xlnm.Print_Area" localSheetId="1">'7.12'!$A$1:$R$29</definedName>
    <definedName name="_xlnm.Print_Area" localSheetId="4">'7.13'!$A$1:$R$29</definedName>
    <definedName name="_xlnm.Print_Area" localSheetId="2">'7.14'!$A$1:$R$29</definedName>
    <definedName name="_xlnm.Print_Area" localSheetId="3">'7.15'!$A$1:$R$29</definedName>
    <definedName name="_xlnm.Print_Area" localSheetId="5">'7.17'!$A$1:$R$29</definedName>
  </definedNames>
  <calcPr fullCalcOnLoad="1"/>
</workbook>
</file>

<file path=xl/sharedStrings.xml><?xml version="1.0" encoding="utf-8"?>
<sst xmlns="http://schemas.openxmlformats.org/spreadsheetml/2006/main" count="590" uniqueCount="184">
  <si>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</si>
  <si>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</si>
  <si>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</si>
  <si>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</si>
  <si>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</si>
  <si>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</si>
  <si>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</si>
  <si>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</si>
  <si>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</si>
  <si>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</si>
  <si>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淡路佐野運動公園野球場</t>
  </si>
  <si>
    <t>合計</t>
  </si>
  <si>
    <t>先発</t>
  </si>
  <si>
    <t>学校名</t>
  </si>
  <si>
    <t>八</t>
  </si>
  <si>
    <t>九</t>
  </si>
  <si>
    <t>一</t>
  </si>
  <si>
    <t>二</t>
  </si>
  <si>
    <t>三</t>
  </si>
  <si>
    <t>四</t>
  </si>
  <si>
    <t>五</t>
  </si>
  <si>
    <t>六</t>
  </si>
  <si>
    <t>七</t>
  </si>
  <si>
    <t>第</t>
  </si>
  <si>
    <t xml:space="preserve">日 </t>
  </si>
  <si>
    <t>年</t>
  </si>
  <si>
    <t>日 (</t>
  </si>
  <si>
    <t>日</t>
  </si>
  <si>
    <t>)</t>
  </si>
  <si>
    <t>　開 始</t>
  </si>
  <si>
    <t xml:space="preserve"> 終 了</t>
  </si>
  <si>
    <t>所 要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</si>
  <si>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</si>
  <si>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</si>
  <si>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</si>
  <si>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</si>
  <si>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</si>
  <si>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</si>
  <si>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</si>
  <si>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</si>
  <si>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</si>
  <si>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</si>
  <si>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</si>
  <si>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</si>
  <si>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</si>
  <si>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</si>
  <si>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</si>
  <si>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</si>
  <si>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第２試合</t>
  </si>
  <si>
    <t>井上</t>
  </si>
  <si>
    <t>木</t>
  </si>
  <si>
    <t>×</t>
  </si>
  <si>
    <t>平岡</t>
  </si>
  <si>
    <t>金</t>
  </si>
  <si>
    <t>田中</t>
  </si>
  <si>
    <t>土</t>
  </si>
  <si>
    <t>中野</t>
  </si>
  <si>
    <t>村上</t>
  </si>
  <si>
    <t>藤原</t>
  </si>
  <si>
    <t>中田</t>
  </si>
  <si>
    <t>火</t>
  </si>
  <si>
    <t>川村</t>
  </si>
  <si>
    <t>十二</t>
  </si>
  <si>
    <t>十三</t>
  </si>
  <si>
    <t>十四</t>
  </si>
  <si>
    <t>十五</t>
  </si>
  <si>
    <t>(8回コールド)</t>
  </si>
  <si>
    <t>(7回コールド)</t>
  </si>
  <si>
    <t>(延長10回)</t>
  </si>
  <si>
    <t>第100回全国高等学校野球選手権記念兵庫大会</t>
  </si>
  <si>
    <t>水</t>
  </si>
  <si>
    <t>明石清水</t>
  </si>
  <si>
    <t>三木北</t>
  </si>
  <si>
    <t>松村</t>
  </si>
  <si>
    <t>加藤</t>
  </si>
  <si>
    <t>門脇</t>
  </si>
  <si>
    <t>松井(2)</t>
  </si>
  <si>
    <t>溝端(2)</t>
  </si>
  <si>
    <t>實藤</t>
  </si>
  <si>
    <t>播磨南</t>
  </si>
  <si>
    <t>洲本実業</t>
  </si>
  <si>
    <t>柏田</t>
  </si>
  <si>
    <t>池田</t>
  </si>
  <si>
    <t>間山</t>
  </si>
  <si>
    <t>荒田</t>
  </si>
  <si>
    <t>安村</t>
  </si>
  <si>
    <t>小丸</t>
  </si>
  <si>
    <t>東兵庫大会</t>
  </si>
  <si>
    <t>尼崎西</t>
  </si>
  <si>
    <r>
      <t>(延長11</t>
    </r>
    <r>
      <rPr>
        <sz val="11"/>
        <rFont val="ＭＳ Ｐゴシック"/>
        <family val="3"/>
      </rPr>
      <t>回)</t>
    </r>
  </si>
  <si>
    <t>伊川谷</t>
  </si>
  <si>
    <t>岩金</t>
  </si>
  <si>
    <t>橋本（大）</t>
  </si>
  <si>
    <t>中山（龍）</t>
  </si>
  <si>
    <t>平田</t>
  </si>
  <si>
    <t>阪上</t>
  </si>
  <si>
    <t>内藤</t>
  </si>
  <si>
    <t>西兵庫大会</t>
  </si>
  <si>
    <t>明石高専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</si>
  <si>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回コールド)</t>
    </r>
  </si>
  <si>
    <t>柏　原</t>
  </si>
  <si>
    <t>2x</t>
  </si>
  <si>
    <t>内海</t>
  </si>
  <si>
    <t>近藤</t>
  </si>
  <si>
    <t>干飯</t>
  </si>
  <si>
    <t>岡元</t>
  </si>
  <si>
    <t>坂脇</t>
  </si>
  <si>
    <t>足立大</t>
  </si>
  <si>
    <t>石原</t>
  </si>
  <si>
    <t>谷川</t>
  </si>
  <si>
    <t>大前(2)</t>
  </si>
  <si>
    <t>高橋</t>
  </si>
  <si>
    <t>足立勇(2)</t>
  </si>
  <si>
    <t>池内</t>
  </si>
  <si>
    <t>白滝</t>
  </si>
  <si>
    <t>淳心学院</t>
  </si>
  <si>
    <t>浅野</t>
  </si>
  <si>
    <t>入江</t>
  </si>
  <si>
    <t>大森</t>
  </si>
  <si>
    <t>中井</t>
  </si>
  <si>
    <t>熊田</t>
  </si>
  <si>
    <t>加古川南</t>
  </si>
  <si>
    <t>髙谷</t>
  </si>
  <si>
    <t>大西</t>
  </si>
  <si>
    <t>森田</t>
  </si>
  <si>
    <t>小田</t>
  </si>
  <si>
    <t>西村</t>
  </si>
  <si>
    <t>渡</t>
  </si>
  <si>
    <t>藤本敦</t>
  </si>
  <si>
    <t>長谷川</t>
  </si>
  <si>
    <t>尾田</t>
  </si>
  <si>
    <t>工藤</t>
  </si>
  <si>
    <t>佐藤</t>
  </si>
  <si>
    <t>上田</t>
  </si>
  <si>
    <t>樋口</t>
  </si>
  <si>
    <t>薮田</t>
  </si>
  <si>
    <t>菅本</t>
  </si>
  <si>
    <t>徳永</t>
  </si>
  <si>
    <t>淡路三原</t>
  </si>
  <si>
    <t>明石城西</t>
  </si>
  <si>
    <t>長谷</t>
  </si>
  <si>
    <t>阿部</t>
  </si>
  <si>
    <t>脇本</t>
  </si>
  <si>
    <t>鎌田</t>
  </si>
  <si>
    <t>板東</t>
  </si>
  <si>
    <t>田原(2)</t>
  </si>
  <si>
    <t>夢野台</t>
  </si>
  <si>
    <t>兵庫工業</t>
  </si>
  <si>
    <t>濵田</t>
  </si>
  <si>
    <t>滝川</t>
  </si>
  <si>
    <t>澤(2)</t>
  </si>
  <si>
    <t>萩原</t>
  </si>
  <si>
    <t>田畑</t>
  </si>
  <si>
    <t>萩原(2)</t>
  </si>
  <si>
    <t>正井</t>
  </si>
  <si>
    <t>立花</t>
  </si>
  <si>
    <t>織田</t>
  </si>
  <si>
    <t>元山</t>
  </si>
  <si>
    <t>西宮北</t>
  </si>
  <si>
    <t>神港橘</t>
  </si>
  <si>
    <t>戸根</t>
  </si>
  <si>
    <t>高橋勇</t>
  </si>
  <si>
    <t>桃谷</t>
  </si>
  <si>
    <t>光弘</t>
  </si>
  <si>
    <t>福井</t>
  </si>
  <si>
    <t>藤川</t>
  </si>
  <si>
    <t>中塚</t>
  </si>
  <si>
    <t>鳴戸</t>
  </si>
  <si>
    <t>梅原</t>
  </si>
  <si>
    <t>篠山鳳鳴</t>
  </si>
  <si>
    <t>芦田</t>
  </si>
  <si>
    <t>芝野</t>
  </si>
  <si>
    <t>足立</t>
  </si>
  <si>
    <t>國本</t>
  </si>
  <si>
    <t>池上</t>
  </si>
  <si>
    <t>津　名</t>
  </si>
  <si>
    <t>夢　前</t>
  </si>
  <si>
    <t>相　　生</t>
  </si>
  <si>
    <t>十</t>
  </si>
  <si>
    <t>津　　名</t>
  </si>
  <si>
    <t>市姫路</t>
  </si>
  <si>
    <t>蒼　　開</t>
  </si>
  <si>
    <t>高　　砂</t>
  </si>
  <si>
    <t xml:space="preserve">  　　※12回終了時に同点の場合、13回からタイブレーク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</si>
</sst>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1" fontId="23" fillId="24" borderId="10" xfId="0" applyNumberFormat="1" applyFont="1" applyFill="1" applyBorder="1" applyAlignment="1" applyProtection="1">
      <alignment horizontal="center" vertical="center"/>
      <protection locked="0"/>
    </xf>
    <xf numFmtId="181" fontId="23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horizontal="right" vertical="center"/>
    </xf>
    <xf numFmtId="181" fontId="4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vertical="center"/>
      <protection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right" vertical="center"/>
      <protection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vertical="center"/>
      <protection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6" borderId="11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23" fillId="24" borderId="20" xfId="0" applyNumberFormat="1" applyFon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181" fontId="25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181" fontId="23" fillId="24" borderId="29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top"/>
    </xf>
    <xf numFmtId="181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0" xfId="0" applyFont="1" applyFill="1" applyAlignment="1">
      <alignment horizontal="right" vertical="center" shrinkToFit="1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distributed" vertical="center"/>
      <protection/>
    </xf>
    <xf numFmtId="0" fontId="0" fillId="24" borderId="16" xfId="0" applyFill="1" applyBorder="1" applyAlignment="1" applyProtection="1">
      <alignment horizontal="distributed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4" fillId="24" borderId="16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6" borderId="22" xfId="0" applyFill="1" applyBorder="1" applyAlignment="1" applyProtection="1">
      <alignment horizontal="distributed" vertical="center"/>
      <protection/>
    </xf>
    <xf numFmtId="0" fontId="0" fillId="26" borderId="16" xfId="0" applyFill="1" applyBorder="1" applyAlignment="1" applyProtection="1">
      <alignment horizontal="distributed" vertical="center"/>
      <protection/>
    </xf>
    <xf numFmtId="181" fontId="0" fillId="26" borderId="38" xfId="0" applyNumberFormat="1" applyFill="1" applyBorder="1" applyAlignment="1" applyProtection="1">
      <alignment horizontal="center" vertical="center"/>
      <protection locked="0"/>
    </xf>
    <xf numFmtId="181" fontId="0" fillId="26" borderId="19" xfId="0" applyNumberFormat="1" applyFill="1" applyBorder="1" applyAlignment="1" applyProtection="1">
      <alignment horizontal="center" vertical="center"/>
      <protection locked="0"/>
    </xf>
    <xf numFmtId="181" fontId="0" fillId="26" borderId="39" xfId="0" applyNumberFormat="1" applyFill="1" applyBorder="1" applyAlignment="1" applyProtection="1">
      <alignment horizontal="center" vertical="center"/>
      <protection locked="0"/>
    </xf>
    <xf numFmtId="181" fontId="0" fillId="26" borderId="29" xfId="0" applyNumberFormat="1" applyFill="1" applyBorder="1" applyAlignment="1" applyProtection="1">
      <alignment horizontal="center" vertical="center"/>
      <protection locked="0"/>
    </xf>
    <xf numFmtId="181" fontId="0" fillId="26" borderId="45" xfId="0" applyNumberFormat="1" applyFill="1" applyBorder="1" applyAlignment="1" applyProtection="1">
      <alignment horizontal="center" vertical="center"/>
      <protection locked="0"/>
    </xf>
    <xf numFmtId="181" fontId="0" fillId="26" borderId="42" xfId="0" applyNumberFormat="1" applyFill="1" applyBorder="1" applyAlignment="1" applyProtection="1">
      <alignment horizontal="center" vertical="center"/>
      <protection locked="0"/>
    </xf>
    <xf numFmtId="0" fontId="5" fillId="24" borderId="22" xfId="0" applyFont="1" applyFill="1" applyBorder="1" applyAlignment="1" applyProtection="1">
      <alignment horizontal="right" vertical="center" shrinkToFit="1"/>
      <protection locked="0"/>
    </xf>
    <xf numFmtId="0" fontId="5" fillId="24" borderId="15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4" borderId="38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91" t="s">
        <v>69</v>
      </c>
      <c r="B1" s="92"/>
      <c r="C1" s="92"/>
      <c r="D1" s="92"/>
      <c r="E1" s="92"/>
      <c r="F1" s="92"/>
      <c r="G1" s="92"/>
      <c r="H1" s="11" t="s">
        <v>23</v>
      </c>
      <c r="I1" s="12">
        <v>1</v>
      </c>
      <c r="J1" s="13" t="s">
        <v>24</v>
      </c>
      <c r="K1" s="14">
        <v>2018</v>
      </c>
      <c r="L1" s="29" t="s">
        <v>25</v>
      </c>
      <c r="M1" s="15">
        <v>7</v>
      </c>
      <c r="N1" s="29" t="s">
        <v>0</v>
      </c>
      <c r="O1" s="15">
        <v>11</v>
      </c>
      <c r="P1" s="16" t="s">
        <v>26</v>
      </c>
      <c r="Q1" s="17" t="s">
        <v>70</v>
      </c>
      <c r="R1" s="18" t="s">
        <v>28</v>
      </c>
    </row>
    <row r="2" ht="5.25" customHeight="1"/>
    <row r="3" spans="1:18" ht="18.75" customHeight="1">
      <c r="A3" s="45" t="s">
        <v>183</v>
      </c>
      <c r="K3" s="93" t="s">
        <v>3</v>
      </c>
      <c r="L3" s="93"/>
      <c r="M3" s="94" t="s">
        <v>10</v>
      </c>
      <c r="N3" s="94"/>
      <c r="O3" s="94"/>
      <c r="P3" s="94"/>
      <c r="Q3" s="94"/>
      <c r="R3" s="4" t="s">
        <v>4</v>
      </c>
    </row>
    <row r="4" spans="1:20" s="21" customFormat="1" ht="18.75" customHeight="1">
      <c r="A4" s="47" t="s">
        <v>97</v>
      </c>
      <c r="B4" s="19">
        <v>1</v>
      </c>
      <c r="C4" s="20" t="s">
        <v>1</v>
      </c>
      <c r="D4" s="1"/>
      <c r="E4" s="78" t="s">
        <v>2</v>
      </c>
      <c r="F4" s="78"/>
      <c r="G4" s="79" t="s">
        <v>29</v>
      </c>
      <c r="H4" s="79"/>
      <c r="I4" s="80">
        <v>0.5215277777777778</v>
      </c>
      <c r="J4" s="80"/>
      <c r="K4" s="81" t="s">
        <v>30</v>
      </c>
      <c r="L4" s="81"/>
      <c r="M4" s="80">
        <v>0.6090277777777777</v>
      </c>
      <c r="N4" s="80"/>
      <c r="O4" s="81" t="s">
        <v>31</v>
      </c>
      <c r="P4" s="81"/>
      <c r="Q4" s="82">
        <f>SUM(M4-I4)</f>
        <v>0.08749999999999991</v>
      </c>
      <c r="R4" s="82"/>
      <c r="T4" s="2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83" t="s">
        <v>13</v>
      </c>
      <c r="B6" s="84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5" t="s">
        <v>178</v>
      </c>
      <c r="M6" s="9" t="s">
        <v>43</v>
      </c>
      <c r="N6" s="28" t="s">
        <v>62</v>
      </c>
      <c r="O6" s="8" t="s">
        <v>63</v>
      </c>
      <c r="P6" s="9" t="s">
        <v>64</v>
      </c>
      <c r="Q6" s="28" t="s">
        <v>65</v>
      </c>
      <c r="R6" s="10" t="s">
        <v>11</v>
      </c>
    </row>
    <row r="7" spans="1:18" ht="27.75" customHeight="1">
      <c r="A7" s="76" t="s">
        <v>71</v>
      </c>
      <c r="B7" s="77"/>
      <c r="C7" s="30">
        <v>0</v>
      </c>
      <c r="D7" s="2">
        <v>0</v>
      </c>
      <c r="E7" s="3">
        <v>0</v>
      </c>
      <c r="F7" s="30">
        <v>0</v>
      </c>
      <c r="G7" s="2">
        <v>0</v>
      </c>
      <c r="H7" s="3">
        <v>5</v>
      </c>
      <c r="I7" s="30">
        <v>0</v>
      </c>
      <c r="J7" s="2">
        <v>0</v>
      </c>
      <c r="K7" s="3">
        <v>0</v>
      </c>
      <c r="L7" s="30">
        <v>0</v>
      </c>
      <c r="M7" s="32"/>
      <c r="N7" s="33"/>
      <c r="O7" s="85" t="s">
        <v>68</v>
      </c>
      <c r="P7" s="86"/>
      <c r="Q7" s="87"/>
      <c r="R7" s="34">
        <f>SUM(C7:Q7)</f>
        <v>5</v>
      </c>
    </row>
    <row r="8" spans="1:18" ht="27.75" customHeight="1">
      <c r="A8" s="76" t="s">
        <v>72</v>
      </c>
      <c r="B8" s="77"/>
      <c r="C8" s="30">
        <v>1</v>
      </c>
      <c r="D8" s="2">
        <v>0</v>
      </c>
      <c r="E8" s="3">
        <v>0</v>
      </c>
      <c r="F8" s="30">
        <v>1</v>
      </c>
      <c r="G8" s="2">
        <v>0</v>
      </c>
      <c r="H8" s="3">
        <v>0</v>
      </c>
      <c r="I8" s="30">
        <v>0</v>
      </c>
      <c r="J8" s="2">
        <v>3</v>
      </c>
      <c r="K8" s="3">
        <v>0</v>
      </c>
      <c r="L8" s="30">
        <v>1</v>
      </c>
      <c r="M8" s="32"/>
      <c r="N8" s="33"/>
      <c r="O8" s="88"/>
      <c r="P8" s="89"/>
      <c r="Q8" s="90"/>
      <c r="R8" s="34">
        <f>SUM(C8:Q8)</f>
        <v>6</v>
      </c>
    </row>
    <row r="9" spans="1:18" ht="21" customHeight="1">
      <c r="A9" s="83" t="s">
        <v>13</v>
      </c>
      <c r="B9" s="84"/>
      <c r="C9" s="68" t="s">
        <v>5</v>
      </c>
      <c r="D9" s="69"/>
      <c r="E9" s="69"/>
      <c r="F9" s="69"/>
      <c r="G9" s="69"/>
      <c r="H9" s="70"/>
      <c r="I9" s="71" t="s">
        <v>6</v>
      </c>
      <c r="J9" s="72"/>
      <c r="K9" s="73" t="s">
        <v>7</v>
      </c>
      <c r="L9" s="74"/>
      <c r="M9" s="75" t="s">
        <v>8</v>
      </c>
      <c r="N9" s="74"/>
      <c r="O9" s="71" t="s">
        <v>9</v>
      </c>
      <c r="P9" s="69"/>
      <c r="Q9" s="69"/>
      <c r="R9" s="72"/>
    </row>
    <row r="10" spans="1:18" ht="16.5" customHeight="1">
      <c r="A10" s="58" t="str">
        <f>A7</f>
        <v>明石清水</v>
      </c>
      <c r="B10" s="59"/>
      <c r="C10" s="37" t="s">
        <v>12</v>
      </c>
      <c r="D10" s="48" t="s">
        <v>56</v>
      </c>
      <c r="E10" s="64"/>
      <c r="F10" s="38">
        <v>4</v>
      </c>
      <c r="G10" s="48"/>
      <c r="H10" s="64"/>
      <c r="I10" s="48" t="s">
        <v>73</v>
      </c>
      <c r="J10" s="49"/>
      <c r="K10" s="65"/>
      <c r="L10" s="64"/>
      <c r="M10" s="48"/>
      <c r="N10" s="64"/>
      <c r="O10" s="48" t="s">
        <v>56</v>
      </c>
      <c r="P10" s="64"/>
      <c r="Q10" s="48"/>
      <c r="R10" s="49"/>
    </row>
    <row r="11" spans="1:18" ht="16.5" customHeight="1">
      <c r="A11" s="60"/>
      <c r="B11" s="61"/>
      <c r="C11" s="39">
        <v>2</v>
      </c>
      <c r="D11" s="50"/>
      <c r="E11" s="51"/>
      <c r="F11" s="40">
        <v>5</v>
      </c>
      <c r="G11" s="50"/>
      <c r="H11" s="51"/>
      <c r="I11" s="50"/>
      <c r="J11" s="56"/>
      <c r="K11" s="57"/>
      <c r="L11" s="51"/>
      <c r="M11" s="50"/>
      <c r="N11" s="51"/>
      <c r="O11" s="50"/>
      <c r="P11" s="51"/>
      <c r="Q11" s="50"/>
      <c r="R11" s="56"/>
    </row>
    <row r="12" spans="1:18" ht="16.5" customHeight="1">
      <c r="A12" s="62"/>
      <c r="B12" s="63"/>
      <c r="C12" s="41">
        <v>3</v>
      </c>
      <c r="D12" s="52"/>
      <c r="E12" s="53"/>
      <c r="F12" s="42">
        <v>6</v>
      </c>
      <c r="G12" s="52"/>
      <c r="H12" s="53"/>
      <c r="I12" s="52"/>
      <c r="J12" s="54"/>
      <c r="K12" s="55"/>
      <c r="L12" s="53"/>
      <c r="M12" s="52"/>
      <c r="N12" s="53"/>
      <c r="O12" s="52"/>
      <c r="P12" s="53"/>
      <c r="Q12" s="52"/>
      <c r="R12" s="54"/>
    </row>
    <row r="13" spans="1:18" ht="16.5" customHeight="1">
      <c r="A13" s="58" t="str">
        <f>A8</f>
        <v>三木北</v>
      </c>
      <c r="B13" s="59"/>
      <c r="C13" s="37" t="s">
        <v>12</v>
      </c>
      <c r="D13" s="48" t="s">
        <v>74</v>
      </c>
      <c r="E13" s="64"/>
      <c r="F13" s="38">
        <v>4</v>
      </c>
      <c r="G13" s="48"/>
      <c r="H13" s="64"/>
      <c r="I13" s="48" t="s">
        <v>73</v>
      </c>
      <c r="J13" s="49"/>
      <c r="K13" s="65"/>
      <c r="L13" s="64"/>
      <c r="M13" s="48" t="s">
        <v>75</v>
      </c>
      <c r="N13" s="64"/>
      <c r="O13" s="48" t="s">
        <v>76</v>
      </c>
      <c r="P13" s="64"/>
      <c r="Q13" s="48"/>
      <c r="R13" s="49"/>
    </row>
    <row r="14" spans="1:18" ht="16.5" customHeight="1">
      <c r="A14" s="60"/>
      <c r="B14" s="61"/>
      <c r="C14" s="39">
        <v>2</v>
      </c>
      <c r="D14" s="50"/>
      <c r="E14" s="51"/>
      <c r="F14" s="40">
        <v>5</v>
      </c>
      <c r="G14" s="50"/>
      <c r="H14" s="51"/>
      <c r="I14" s="50"/>
      <c r="J14" s="56"/>
      <c r="K14" s="57"/>
      <c r="L14" s="51"/>
      <c r="M14" s="50" t="s">
        <v>77</v>
      </c>
      <c r="N14" s="51"/>
      <c r="O14" s="50" t="s">
        <v>78</v>
      </c>
      <c r="P14" s="51"/>
      <c r="Q14" s="50"/>
      <c r="R14" s="56"/>
    </row>
    <row r="15" spans="1:18" ht="16.5" customHeight="1">
      <c r="A15" s="62"/>
      <c r="B15" s="63"/>
      <c r="C15" s="41">
        <v>3</v>
      </c>
      <c r="D15" s="52"/>
      <c r="E15" s="53"/>
      <c r="F15" s="42">
        <v>6</v>
      </c>
      <c r="G15" s="52"/>
      <c r="H15" s="53"/>
      <c r="I15" s="52"/>
      <c r="J15" s="54"/>
      <c r="K15" s="55"/>
      <c r="L15" s="53"/>
      <c r="M15" s="52"/>
      <c r="N15" s="53"/>
      <c r="O15" s="52"/>
      <c r="P15" s="53"/>
      <c r="Q15" s="52"/>
      <c r="R15" s="54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21" customFormat="1" ht="18.75" customHeight="1">
      <c r="A17" s="47" t="s">
        <v>97</v>
      </c>
      <c r="B17" s="19">
        <v>1</v>
      </c>
      <c r="C17" s="20" t="s">
        <v>1</v>
      </c>
      <c r="D17" s="1"/>
      <c r="E17" s="78" t="s">
        <v>48</v>
      </c>
      <c r="F17" s="78"/>
      <c r="G17" s="79" t="s">
        <v>29</v>
      </c>
      <c r="H17" s="79"/>
      <c r="I17" s="80">
        <v>0.6444444444444445</v>
      </c>
      <c r="J17" s="80"/>
      <c r="K17" s="81" t="s">
        <v>30</v>
      </c>
      <c r="L17" s="81"/>
      <c r="M17" s="80">
        <v>0.7229166666666667</v>
      </c>
      <c r="N17" s="80"/>
      <c r="O17" s="81" t="s">
        <v>31</v>
      </c>
      <c r="P17" s="81"/>
      <c r="Q17" s="82">
        <f>SUM(M17-I17)</f>
        <v>0.07847222222222217</v>
      </c>
      <c r="R17" s="82"/>
      <c r="T17" s="2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83" t="s">
        <v>13</v>
      </c>
      <c r="B19" s="84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42</v>
      </c>
      <c r="M19" s="9" t="s">
        <v>43</v>
      </c>
      <c r="N19" s="28" t="s">
        <v>62</v>
      </c>
      <c r="O19" s="8" t="s">
        <v>63</v>
      </c>
      <c r="P19" s="9" t="s">
        <v>64</v>
      </c>
      <c r="Q19" s="28" t="s">
        <v>65</v>
      </c>
      <c r="R19" s="10" t="s">
        <v>11</v>
      </c>
    </row>
    <row r="20" spans="1:18" ht="27.75" customHeight="1">
      <c r="A20" s="76" t="s">
        <v>79</v>
      </c>
      <c r="B20" s="77"/>
      <c r="C20" s="30">
        <v>1</v>
      </c>
      <c r="D20" s="2">
        <v>0</v>
      </c>
      <c r="E20" s="3">
        <v>0</v>
      </c>
      <c r="F20" s="30">
        <v>1</v>
      </c>
      <c r="G20" s="2">
        <v>0</v>
      </c>
      <c r="H20" s="3">
        <v>0</v>
      </c>
      <c r="I20" s="30">
        <v>0</v>
      </c>
      <c r="J20" s="2">
        <v>0</v>
      </c>
      <c r="K20" s="3">
        <v>0</v>
      </c>
      <c r="L20" s="31"/>
      <c r="M20" s="32"/>
      <c r="N20" s="33"/>
      <c r="O20" s="31"/>
      <c r="P20" s="32"/>
      <c r="Q20" s="33"/>
      <c r="R20" s="34">
        <f>SUM(C20:Q20)</f>
        <v>2</v>
      </c>
    </row>
    <row r="21" spans="1:18" ht="27.75" customHeight="1">
      <c r="A21" s="76" t="s">
        <v>80</v>
      </c>
      <c r="B21" s="77"/>
      <c r="C21" s="30">
        <v>1</v>
      </c>
      <c r="D21" s="2">
        <v>1</v>
      </c>
      <c r="E21" s="3">
        <v>0</v>
      </c>
      <c r="F21" s="30">
        <v>0</v>
      </c>
      <c r="G21" s="2">
        <v>0</v>
      </c>
      <c r="H21" s="3">
        <v>0</v>
      </c>
      <c r="I21" s="30">
        <v>0</v>
      </c>
      <c r="J21" s="2">
        <v>0</v>
      </c>
      <c r="K21" s="3">
        <v>1</v>
      </c>
      <c r="L21" s="31"/>
      <c r="M21" s="32"/>
      <c r="N21" s="33"/>
      <c r="O21" s="31"/>
      <c r="P21" s="32"/>
      <c r="Q21" s="33"/>
      <c r="R21" s="34">
        <f>SUM(C21:Q21)</f>
        <v>3</v>
      </c>
    </row>
    <row r="22" spans="1:18" ht="21" customHeight="1">
      <c r="A22" s="83" t="s">
        <v>13</v>
      </c>
      <c r="B22" s="84"/>
      <c r="C22" s="68" t="s">
        <v>5</v>
      </c>
      <c r="D22" s="69"/>
      <c r="E22" s="69"/>
      <c r="F22" s="69"/>
      <c r="G22" s="69"/>
      <c r="H22" s="70"/>
      <c r="I22" s="71" t="s">
        <v>6</v>
      </c>
      <c r="J22" s="72"/>
      <c r="K22" s="73" t="s">
        <v>7</v>
      </c>
      <c r="L22" s="74"/>
      <c r="M22" s="75" t="s">
        <v>8</v>
      </c>
      <c r="N22" s="74"/>
      <c r="O22" s="71" t="s">
        <v>9</v>
      </c>
      <c r="P22" s="69"/>
      <c r="Q22" s="69"/>
      <c r="R22" s="72"/>
    </row>
    <row r="23" spans="1:18" ht="16.5" customHeight="1">
      <c r="A23" s="58" t="str">
        <f>A20</f>
        <v>播磨南</v>
      </c>
      <c r="B23" s="59"/>
      <c r="C23" s="37" t="s">
        <v>12</v>
      </c>
      <c r="D23" s="48" t="s">
        <v>81</v>
      </c>
      <c r="E23" s="64"/>
      <c r="F23" s="38">
        <v>4</v>
      </c>
      <c r="G23" s="48"/>
      <c r="H23" s="64"/>
      <c r="I23" s="48" t="s">
        <v>82</v>
      </c>
      <c r="J23" s="49"/>
      <c r="K23" s="65"/>
      <c r="L23" s="64"/>
      <c r="M23" s="48"/>
      <c r="N23" s="64"/>
      <c r="O23" s="48" t="s">
        <v>83</v>
      </c>
      <c r="P23" s="64"/>
      <c r="Q23" s="48"/>
      <c r="R23" s="49"/>
    </row>
    <row r="24" spans="1:18" ht="16.5" customHeight="1">
      <c r="A24" s="60"/>
      <c r="B24" s="61"/>
      <c r="C24" s="39">
        <v>2</v>
      </c>
      <c r="D24" s="50" t="s">
        <v>57</v>
      </c>
      <c r="E24" s="51"/>
      <c r="F24" s="40">
        <v>5</v>
      </c>
      <c r="G24" s="50"/>
      <c r="H24" s="51"/>
      <c r="I24" s="50"/>
      <c r="J24" s="56"/>
      <c r="K24" s="57"/>
      <c r="L24" s="51"/>
      <c r="M24" s="50"/>
      <c r="N24" s="51"/>
      <c r="O24" s="50" t="s">
        <v>84</v>
      </c>
      <c r="P24" s="51"/>
      <c r="Q24" s="50"/>
      <c r="R24" s="56"/>
    </row>
    <row r="25" spans="1:18" ht="16.5" customHeight="1">
      <c r="A25" s="62"/>
      <c r="B25" s="63"/>
      <c r="C25" s="41">
        <v>3</v>
      </c>
      <c r="D25" s="52" t="s">
        <v>58</v>
      </c>
      <c r="E25" s="53"/>
      <c r="F25" s="42">
        <v>6</v>
      </c>
      <c r="G25" s="52"/>
      <c r="H25" s="53"/>
      <c r="I25" s="52"/>
      <c r="J25" s="54"/>
      <c r="K25" s="55"/>
      <c r="L25" s="53"/>
      <c r="M25" s="52"/>
      <c r="N25" s="53"/>
      <c r="O25" s="52"/>
      <c r="P25" s="53"/>
      <c r="Q25" s="52"/>
      <c r="R25" s="54"/>
    </row>
    <row r="26" spans="1:18" ht="16.5" customHeight="1">
      <c r="A26" s="58" t="str">
        <f>A21</f>
        <v>洲本実業</v>
      </c>
      <c r="B26" s="59"/>
      <c r="C26" s="37" t="s">
        <v>12</v>
      </c>
      <c r="D26" s="48" t="s">
        <v>85</v>
      </c>
      <c r="E26" s="64"/>
      <c r="F26" s="38">
        <v>4</v>
      </c>
      <c r="G26" s="48"/>
      <c r="H26" s="64"/>
      <c r="I26" s="48" t="s">
        <v>86</v>
      </c>
      <c r="J26" s="49"/>
      <c r="K26" s="65"/>
      <c r="L26" s="64"/>
      <c r="M26" s="48"/>
      <c r="N26" s="64"/>
      <c r="O26" s="48" t="s">
        <v>85</v>
      </c>
      <c r="P26" s="64"/>
      <c r="Q26" s="48"/>
      <c r="R26" s="49"/>
    </row>
    <row r="27" spans="1:18" ht="16.5" customHeight="1">
      <c r="A27" s="60"/>
      <c r="B27" s="61"/>
      <c r="C27" s="39">
        <v>2</v>
      </c>
      <c r="D27" s="50"/>
      <c r="E27" s="51"/>
      <c r="F27" s="40">
        <v>5</v>
      </c>
      <c r="G27" s="50"/>
      <c r="H27" s="51"/>
      <c r="I27" s="50"/>
      <c r="J27" s="56"/>
      <c r="K27" s="57"/>
      <c r="L27" s="51"/>
      <c r="M27" s="50"/>
      <c r="N27" s="51"/>
      <c r="O27" s="50"/>
      <c r="P27" s="51"/>
      <c r="Q27" s="50"/>
      <c r="R27" s="56"/>
    </row>
    <row r="28" spans="1:18" ht="16.5" customHeight="1">
      <c r="A28" s="62"/>
      <c r="B28" s="63"/>
      <c r="C28" s="41">
        <v>3</v>
      </c>
      <c r="D28" s="52"/>
      <c r="E28" s="53"/>
      <c r="F28" s="42">
        <v>6</v>
      </c>
      <c r="G28" s="52"/>
      <c r="H28" s="53"/>
      <c r="I28" s="52"/>
      <c r="J28" s="54"/>
      <c r="K28" s="55"/>
      <c r="L28" s="53"/>
      <c r="M28" s="52"/>
      <c r="N28" s="53"/>
      <c r="O28" s="52"/>
      <c r="P28" s="53"/>
      <c r="Q28" s="52"/>
      <c r="R28" s="54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O9:R9"/>
    <mergeCell ref="A6:B6"/>
    <mergeCell ref="A7:B7"/>
    <mergeCell ref="A8:B8"/>
    <mergeCell ref="O7:Q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">
    <cfRule type="expression" priority="14" dxfId="106" stopIfTrue="1">
      <formula>$R20&gt;$R21</formula>
    </cfRule>
  </conditionalFormatting>
  <conditionalFormatting sqref="R21">
    <cfRule type="expression" priority="15" dxfId="106" stopIfTrue="1">
      <formula>$R21&gt;$R20</formula>
    </cfRule>
  </conditionalFormatting>
  <conditionalFormatting sqref="A20:B20">
    <cfRule type="expression" priority="16" dxfId="106" stopIfTrue="1">
      <formula>$R20&gt;$R21</formula>
    </cfRule>
  </conditionalFormatting>
  <conditionalFormatting sqref="A21:B21">
    <cfRule type="expression" priority="17" dxfId="106" stopIfTrue="1">
      <formula>$R20&lt;$R21</formula>
    </cfRule>
  </conditionalFormatting>
  <conditionalFormatting sqref="C20:C21">
    <cfRule type="cellIs" priority="20" dxfId="106" operator="greaterThan" stopIfTrue="1">
      <formula>0</formula>
    </cfRule>
  </conditionalFormatting>
  <conditionalFormatting sqref="D20:E21">
    <cfRule type="cellIs" priority="21" dxfId="106" operator="greaterThan" stopIfTrue="1">
      <formula>0</formula>
    </cfRule>
  </conditionalFormatting>
  <conditionalFormatting sqref="F20:F21">
    <cfRule type="cellIs" priority="22" dxfId="106" operator="greaterThan" stopIfTrue="1">
      <formula>0</formula>
    </cfRule>
  </conditionalFormatting>
  <conditionalFormatting sqref="G20:H21">
    <cfRule type="cellIs" priority="23" dxfId="106" operator="greaterThan" stopIfTrue="1">
      <formula>0</formula>
    </cfRule>
  </conditionalFormatting>
  <conditionalFormatting sqref="I20:I21">
    <cfRule type="cellIs" priority="24" dxfId="106" operator="greaterThan" stopIfTrue="1">
      <formula>0</formula>
    </cfRule>
  </conditionalFormatting>
  <conditionalFormatting sqref="J20:K21">
    <cfRule type="cellIs" priority="25" dxfId="106" operator="greaterThan" stopIfTrue="1">
      <formula>0</formula>
    </cfRule>
  </conditionalFormatting>
  <conditionalFormatting sqref="R7">
    <cfRule type="expression" priority="26" dxfId="106" stopIfTrue="1">
      <formula>$R7&gt;$R8</formula>
    </cfRule>
  </conditionalFormatting>
  <conditionalFormatting sqref="R8">
    <cfRule type="expression" priority="27" dxfId="106" stopIfTrue="1">
      <formula>$R8&gt;$R7</formula>
    </cfRule>
  </conditionalFormatting>
  <conditionalFormatting sqref="A7:B7">
    <cfRule type="expression" priority="28" dxfId="106" stopIfTrue="1">
      <formula>$R7&gt;$R8</formula>
    </cfRule>
  </conditionalFormatting>
  <conditionalFormatting sqref="A8:B8">
    <cfRule type="expression" priority="29" dxfId="106" stopIfTrue="1">
      <formula>$R7&lt;$R8</formula>
    </cfRule>
  </conditionalFormatting>
  <conditionalFormatting sqref="C7:C8">
    <cfRule type="cellIs" priority="32" dxfId="106" operator="greaterThan" stopIfTrue="1">
      <formula>0</formula>
    </cfRule>
  </conditionalFormatting>
  <conditionalFormatting sqref="D7:E8">
    <cfRule type="cellIs" priority="33" dxfId="106" operator="greaterThan" stopIfTrue="1">
      <formula>0</formula>
    </cfRule>
  </conditionalFormatting>
  <conditionalFormatting sqref="F7:F8">
    <cfRule type="cellIs" priority="34" dxfId="106" operator="greaterThan" stopIfTrue="1">
      <formula>0</formula>
    </cfRule>
  </conditionalFormatting>
  <conditionalFormatting sqref="G7:H8">
    <cfRule type="cellIs" priority="35" dxfId="106" operator="greaterThan" stopIfTrue="1">
      <formula>0</formula>
    </cfRule>
  </conditionalFormatting>
  <conditionalFormatting sqref="I7:I8">
    <cfRule type="cellIs" priority="36" dxfId="106" operator="greaterThan" stopIfTrue="1">
      <formula>0</formula>
    </cfRule>
  </conditionalFormatting>
  <conditionalFormatting sqref="J7:K8">
    <cfRule type="cellIs" priority="37" dxfId="106" operator="greaterThan" stopIfTrue="1">
      <formula>0</formula>
    </cfRule>
  </conditionalFormatting>
  <conditionalFormatting sqref="L7:L8">
    <cfRule type="cellIs" priority="1" dxfId="106" operator="greaterThan" stopIfTrue="1">
      <formula>0</formula>
    </cfRule>
  </conditionalFormatting>
  <conditionalFormatting sqref="A23:B23 A10:B10">
    <cfRule type="expression" priority="68" dxfId="106" stopIfTrue="1">
      <formula>$R7&gt;$R8</formula>
    </cfRule>
  </conditionalFormatting>
  <conditionalFormatting sqref="A25:B25 A12:B12">
    <cfRule type="expression" priority="69" dxfId="106" stopIfTrue="1">
      <formula>'7.11'!#REF!&gt;$R9</formula>
    </cfRule>
  </conditionalFormatting>
  <conditionalFormatting sqref="A24:B24 A11:B11">
    <cfRule type="expression" priority="70" dxfId="106" stopIfTrue="1">
      <formula>$R8&gt;'7.11'!#REF!</formula>
    </cfRule>
  </conditionalFormatting>
  <conditionalFormatting sqref="A26:B26 A13:B13">
    <cfRule type="expression" priority="71" dxfId="106" stopIfTrue="1">
      <formula>$R7&lt;$R8</formula>
    </cfRule>
  </conditionalFormatting>
  <conditionalFormatting sqref="A28:B28 A15:B15">
    <cfRule type="expression" priority="72" dxfId="106" stopIfTrue="1">
      <formula>'7.11'!#REF!&lt;$R9</formula>
    </cfRule>
  </conditionalFormatting>
  <conditionalFormatting sqref="A27:B27 A14:B14">
    <cfRule type="expression" priority="73" dxfId="106" stopIfTrue="1">
      <formula>$R8&lt;'7.11'!#REF!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N8"/>
    <dataValidation type="list" allowBlank="1" showInputMessage="1" showErrorMessage="1" sqref="A4 A17">
      <formula1>"東兵庫大会,西兵庫大会"</formula1>
    </dataValidation>
    <dataValidation allowBlank="1" showErrorMessage="1" sqref="O7:Q8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91" t="s">
        <v>69</v>
      </c>
      <c r="B1" s="92"/>
      <c r="C1" s="92"/>
      <c r="D1" s="92"/>
      <c r="E1" s="92"/>
      <c r="F1" s="92"/>
      <c r="G1" s="92"/>
      <c r="H1" s="11" t="s">
        <v>23</v>
      </c>
      <c r="I1" s="12">
        <v>2</v>
      </c>
      <c r="J1" s="13" t="s">
        <v>24</v>
      </c>
      <c r="K1" s="14">
        <v>2018</v>
      </c>
      <c r="L1" s="29" t="s">
        <v>25</v>
      </c>
      <c r="M1" s="15">
        <v>7</v>
      </c>
      <c r="N1" s="29" t="s">
        <v>0</v>
      </c>
      <c r="O1" s="15">
        <v>12</v>
      </c>
      <c r="P1" s="16" t="s">
        <v>26</v>
      </c>
      <c r="Q1" s="17" t="s">
        <v>50</v>
      </c>
      <c r="R1" s="18" t="s">
        <v>28</v>
      </c>
    </row>
    <row r="2" ht="5.25" customHeight="1"/>
    <row r="3" spans="1:18" ht="18.75" customHeight="1">
      <c r="A3" s="45" t="s">
        <v>183</v>
      </c>
      <c r="K3" s="93" t="s">
        <v>3</v>
      </c>
      <c r="L3" s="93"/>
      <c r="M3" s="94" t="s">
        <v>10</v>
      </c>
      <c r="N3" s="94"/>
      <c r="O3" s="94"/>
      <c r="P3" s="94"/>
      <c r="Q3" s="94"/>
      <c r="R3" s="4" t="s">
        <v>4</v>
      </c>
    </row>
    <row r="4" spans="1:20" s="21" customFormat="1" ht="18.75" customHeight="1">
      <c r="A4" s="47" t="s">
        <v>87</v>
      </c>
      <c r="B4" s="19">
        <v>1</v>
      </c>
      <c r="C4" s="20" t="s">
        <v>1</v>
      </c>
      <c r="D4" s="1"/>
      <c r="E4" s="78"/>
      <c r="F4" s="78"/>
      <c r="G4" s="79" t="s">
        <v>29</v>
      </c>
      <c r="H4" s="79"/>
      <c r="I4" s="80">
        <v>0.41458333333333336</v>
      </c>
      <c r="J4" s="80"/>
      <c r="K4" s="81" t="s">
        <v>30</v>
      </c>
      <c r="L4" s="81"/>
      <c r="M4" s="80">
        <v>0.5111111111111111</v>
      </c>
      <c r="N4" s="80"/>
      <c r="O4" s="81" t="s">
        <v>31</v>
      </c>
      <c r="P4" s="81"/>
      <c r="Q4" s="82">
        <f>SUM(M4-I4)</f>
        <v>0.09652777777777771</v>
      </c>
      <c r="R4" s="82"/>
      <c r="T4" s="2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66" t="s">
        <v>32</v>
      </c>
      <c r="B6" s="67"/>
      <c r="C6" s="5" t="s">
        <v>33</v>
      </c>
      <c r="D6" s="6" t="s">
        <v>34</v>
      </c>
      <c r="E6" s="7" t="s">
        <v>35</v>
      </c>
      <c r="F6" s="5" t="s">
        <v>36</v>
      </c>
      <c r="G6" s="6" t="s">
        <v>37</v>
      </c>
      <c r="H6" s="7" t="s">
        <v>38</v>
      </c>
      <c r="I6" s="5" t="s">
        <v>39</v>
      </c>
      <c r="J6" s="6" t="s">
        <v>40</v>
      </c>
      <c r="K6" s="7" t="s">
        <v>41</v>
      </c>
      <c r="L6" s="5" t="s">
        <v>42</v>
      </c>
      <c r="M6" s="6" t="s">
        <v>43</v>
      </c>
      <c r="N6" s="28" t="s">
        <v>44</v>
      </c>
      <c r="O6" s="8" t="s">
        <v>45</v>
      </c>
      <c r="P6" s="9" t="s">
        <v>46</v>
      </c>
      <c r="Q6" s="28" t="s">
        <v>47</v>
      </c>
      <c r="R6" s="10" t="s">
        <v>11</v>
      </c>
    </row>
    <row r="7" spans="1:18" ht="27.75" customHeight="1">
      <c r="A7" s="76" t="s">
        <v>88</v>
      </c>
      <c r="B7" s="77"/>
      <c r="C7" s="30">
        <v>0</v>
      </c>
      <c r="D7" s="2">
        <v>0</v>
      </c>
      <c r="E7" s="3">
        <v>0</v>
      </c>
      <c r="F7" s="30">
        <v>0</v>
      </c>
      <c r="G7" s="2">
        <v>0</v>
      </c>
      <c r="H7" s="3">
        <v>0</v>
      </c>
      <c r="I7" s="30">
        <v>0</v>
      </c>
      <c r="J7" s="2">
        <v>0</v>
      </c>
      <c r="K7" s="3">
        <v>0</v>
      </c>
      <c r="L7" s="30">
        <v>0</v>
      </c>
      <c r="M7" s="2">
        <v>1</v>
      </c>
      <c r="N7" s="3"/>
      <c r="O7" s="95" t="s">
        <v>89</v>
      </c>
      <c r="P7" s="86"/>
      <c r="Q7" s="87"/>
      <c r="R7" s="34">
        <f>SUM(C7:Q7)</f>
        <v>1</v>
      </c>
    </row>
    <row r="8" spans="1:18" ht="27.75" customHeight="1">
      <c r="A8" s="76" t="s">
        <v>90</v>
      </c>
      <c r="B8" s="77"/>
      <c r="C8" s="30">
        <v>0</v>
      </c>
      <c r="D8" s="2">
        <v>0</v>
      </c>
      <c r="E8" s="3">
        <v>0</v>
      </c>
      <c r="F8" s="30">
        <v>0</v>
      </c>
      <c r="G8" s="2">
        <v>0</v>
      </c>
      <c r="H8" s="3">
        <v>0</v>
      </c>
      <c r="I8" s="30">
        <v>0</v>
      </c>
      <c r="J8" s="2">
        <v>0</v>
      </c>
      <c r="K8" s="3">
        <v>0</v>
      </c>
      <c r="L8" s="30">
        <v>0</v>
      </c>
      <c r="M8" s="2">
        <v>2</v>
      </c>
      <c r="N8" s="3"/>
      <c r="O8" s="88"/>
      <c r="P8" s="89"/>
      <c r="Q8" s="90"/>
      <c r="R8" s="34">
        <f>SUM(C8:Q8)</f>
        <v>2</v>
      </c>
    </row>
    <row r="9" spans="1:18" ht="21" customHeight="1">
      <c r="A9" s="83" t="s">
        <v>13</v>
      </c>
      <c r="B9" s="84"/>
      <c r="C9" s="68" t="s">
        <v>5</v>
      </c>
      <c r="D9" s="69"/>
      <c r="E9" s="69"/>
      <c r="F9" s="69"/>
      <c r="G9" s="69"/>
      <c r="H9" s="70"/>
      <c r="I9" s="71" t="s">
        <v>6</v>
      </c>
      <c r="J9" s="72"/>
      <c r="K9" s="73" t="s">
        <v>7</v>
      </c>
      <c r="L9" s="74"/>
      <c r="M9" s="75" t="s">
        <v>8</v>
      </c>
      <c r="N9" s="74"/>
      <c r="O9" s="71" t="s">
        <v>9</v>
      </c>
      <c r="P9" s="69"/>
      <c r="Q9" s="69"/>
      <c r="R9" s="72"/>
    </row>
    <row r="10" spans="1:18" ht="16.5" customHeight="1">
      <c r="A10" s="58" t="s">
        <v>88</v>
      </c>
      <c r="B10" s="59"/>
      <c r="C10" s="37" t="s">
        <v>12</v>
      </c>
      <c r="D10" s="48" t="s">
        <v>91</v>
      </c>
      <c r="E10" s="64"/>
      <c r="F10" s="38">
        <v>4</v>
      </c>
      <c r="G10" s="48"/>
      <c r="H10" s="64"/>
      <c r="I10" s="48" t="s">
        <v>92</v>
      </c>
      <c r="J10" s="49"/>
      <c r="K10" s="65"/>
      <c r="L10" s="64"/>
      <c r="M10" s="48"/>
      <c r="N10" s="64"/>
      <c r="O10" s="48" t="s">
        <v>92</v>
      </c>
      <c r="P10" s="64"/>
      <c r="Q10" s="48"/>
      <c r="R10" s="49"/>
    </row>
    <row r="11" spans="1:18" ht="16.5" customHeight="1">
      <c r="A11" s="60"/>
      <c r="B11" s="61"/>
      <c r="C11" s="39">
        <v>2</v>
      </c>
      <c r="D11" s="50" t="s">
        <v>93</v>
      </c>
      <c r="E11" s="51"/>
      <c r="F11" s="40">
        <v>5</v>
      </c>
      <c r="G11" s="50"/>
      <c r="H11" s="51"/>
      <c r="I11" s="50"/>
      <c r="J11" s="56"/>
      <c r="K11" s="57"/>
      <c r="L11" s="51"/>
      <c r="M11" s="50"/>
      <c r="N11" s="51"/>
      <c r="O11" s="50"/>
      <c r="P11" s="51"/>
      <c r="Q11" s="50"/>
      <c r="R11" s="56"/>
    </row>
    <row r="12" spans="1:18" ht="16.5" customHeight="1">
      <c r="A12" s="62"/>
      <c r="B12" s="63"/>
      <c r="C12" s="41">
        <v>3</v>
      </c>
      <c r="D12" s="52"/>
      <c r="E12" s="53"/>
      <c r="F12" s="42">
        <v>6</v>
      </c>
      <c r="G12" s="52"/>
      <c r="H12" s="53"/>
      <c r="I12" s="52"/>
      <c r="J12" s="54"/>
      <c r="K12" s="55"/>
      <c r="L12" s="53"/>
      <c r="M12" s="52"/>
      <c r="N12" s="53"/>
      <c r="O12" s="52"/>
      <c r="P12" s="53"/>
      <c r="Q12" s="52"/>
      <c r="R12" s="54"/>
    </row>
    <row r="13" spans="1:18" ht="16.5" customHeight="1">
      <c r="A13" s="58" t="s">
        <v>90</v>
      </c>
      <c r="B13" s="59"/>
      <c r="C13" s="37" t="s">
        <v>12</v>
      </c>
      <c r="D13" s="48" t="s">
        <v>94</v>
      </c>
      <c r="E13" s="64"/>
      <c r="F13" s="38">
        <v>4</v>
      </c>
      <c r="G13" s="48"/>
      <c r="H13" s="64"/>
      <c r="I13" s="48" t="s">
        <v>95</v>
      </c>
      <c r="J13" s="49"/>
      <c r="K13" s="65"/>
      <c r="L13" s="64"/>
      <c r="M13" s="48"/>
      <c r="N13" s="64"/>
      <c r="O13" s="48" t="s">
        <v>96</v>
      </c>
      <c r="P13" s="64"/>
      <c r="Q13" s="48"/>
      <c r="R13" s="49"/>
    </row>
    <row r="14" spans="1:18" ht="16.5" customHeight="1">
      <c r="A14" s="60"/>
      <c r="B14" s="61"/>
      <c r="C14" s="39">
        <v>2</v>
      </c>
      <c r="D14" s="50"/>
      <c r="E14" s="51"/>
      <c r="F14" s="40">
        <v>5</v>
      </c>
      <c r="G14" s="50"/>
      <c r="H14" s="51"/>
      <c r="I14" s="50"/>
      <c r="J14" s="56"/>
      <c r="K14" s="57"/>
      <c r="L14" s="51"/>
      <c r="M14" s="50"/>
      <c r="N14" s="51"/>
      <c r="O14" s="50"/>
      <c r="P14" s="51"/>
      <c r="Q14" s="50"/>
      <c r="R14" s="56"/>
    </row>
    <row r="15" spans="1:18" ht="16.5" customHeight="1">
      <c r="A15" s="62"/>
      <c r="B15" s="63"/>
      <c r="C15" s="41">
        <v>3</v>
      </c>
      <c r="D15" s="52"/>
      <c r="E15" s="53"/>
      <c r="F15" s="42">
        <v>6</v>
      </c>
      <c r="G15" s="52"/>
      <c r="H15" s="53"/>
      <c r="I15" s="52"/>
      <c r="J15" s="54"/>
      <c r="K15" s="55"/>
      <c r="L15" s="53"/>
      <c r="M15" s="52"/>
      <c r="N15" s="53"/>
      <c r="O15" s="52"/>
      <c r="P15" s="53"/>
      <c r="Q15" s="52"/>
      <c r="R15" s="54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21" customFormat="1" ht="18.75" customHeight="1">
      <c r="A17" s="47" t="s">
        <v>97</v>
      </c>
      <c r="B17" s="19">
        <v>1</v>
      </c>
      <c r="C17" s="20" t="s">
        <v>1</v>
      </c>
      <c r="D17" s="1"/>
      <c r="E17" s="78" t="s">
        <v>48</v>
      </c>
      <c r="F17" s="78"/>
      <c r="G17" s="79" t="s">
        <v>29</v>
      </c>
      <c r="H17" s="79"/>
      <c r="I17" s="80">
        <v>0.5465277777777777</v>
      </c>
      <c r="J17" s="80"/>
      <c r="K17" s="81" t="s">
        <v>30</v>
      </c>
      <c r="L17" s="81"/>
      <c r="M17" s="80">
        <v>0.6145833333333334</v>
      </c>
      <c r="N17" s="80"/>
      <c r="O17" s="81" t="s">
        <v>31</v>
      </c>
      <c r="P17" s="81"/>
      <c r="Q17" s="82">
        <f>SUM(M17-I17)</f>
        <v>0.06805555555555565</v>
      </c>
      <c r="R17" s="82"/>
      <c r="T17" s="2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66" t="s">
        <v>32</v>
      </c>
      <c r="B19" s="67"/>
      <c r="C19" s="5" t="s">
        <v>33</v>
      </c>
      <c r="D19" s="6" t="s">
        <v>34</v>
      </c>
      <c r="E19" s="7" t="s">
        <v>35</v>
      </c>
      <c r="F19" s="5" t="s">
        <v>36</v>
      </c>
      <c r="G19" s="6" t="s">
        <v>37</v>
      </c>
      <c r="H19" s="7" t="s">
        <v>38</v>
      </c>
      <c r="I19" s="8" t="s">
        <v>39</v>
      </c>
      <c r="J19" s="9" t="s">
        <v>40</v>
      </c>
      <c r="K19" s="28" t="s">
        <v>41</v>
      </c>
      <c r="L19" s="35" t="s">
        <v>42</v>
      </c>
      <c r="M19" s="8" t="s">
        <v>43</v>
      </c>
      <c r="N19" s="43" t="s">
        <v>44</v>
      </c>
      <c r="O19" s="36" t="s">
        <v>45</v>
      </c>
      <c r="P19" s="9" t="s">
        <v>46</v>
      </c>
      <c r="Q19" s="28" t="s">
        <v>47</v>
      </c>
      <c r="R19" s="10" t="s">
        <v>11</v>
      </c>
    </row>
    <row r="20" spans="1:18" ht="27.75" customHeight="1">
      <c r="A20" s="76" t="s">
        <v>98</v>
      </c>
      <c r="B20" s="77"/>
      <c r="C20" s="30">
        <v>2</v>
      </c>
      <c r="D20" s="2">
        <v>3</v>
      </c>
      <c r="E20" s="3">
        <v>0</v>
      </c>
      <c r="F20" s="30">
        <v>0</v>
      </c>
      <c r="G20" s="2">
        <v>0</v>
      </c>
      <c r="H20" s="3">
        <v>0</v>
      </c>
      <c r="I20" s="44"/>
      <c r="J20" s="2"/>
      <c r="K20" s="3"/>
      <c r="L20" s="95" t="s">
        <v>99</v>
      </c>
      <c r="M20" s="86"/>
      <c r="N20" s="87"/>
      <c r="O20" s="31"/>
      <c r="P20" s="32"/>
      <c r="Q20" s="33"/>
      <c r="R20" s="34">
        <f>SUM(C20:Q20)</f>
        <v>5</v>
      </c>
    </row>
    <row r="21" spans="1:18" ht="27.75" customHeight="1">
      <c r="A21" s="76" t="s">
        <v>100</v>
      </c>
      <c r="B21" s="77"/>
      <c r="C21" s="30">
        <v>6</v>
      </c>
      <c r="D21" s="2">
        <v>0</v>
      </c>
      <c r="E21" s="3">
        <v>7</v>
      </c>
      <c r="F21" s="30">
        <v>0</v>
      </c>
      <c r="G21" s="2">
        <v>0</v>
      </c>
      <c r="H21" s="3" t="s">
        <v>101</v>
      </c>
      <c r="I21" s="30"/>
      <c r="J21" s="2"/>
      <c r="K21" s="3"/>
      <c r="L21" s="88"/>
      <c r="M21" s="89"/>
      <c r="N21" s="90"/>
      <c r="O21" s="31"/>
      <c r="P21" s="32"/>
      <c r="Q21" s="33"/>
      <c r="R21" s="46">
        <v>15</v>
      </c>
    </row>
    <row r="22" spans="1:18" ht="21" customHeight="1">
      <c r="A22" s="83" t="s">
        <v>13</v>
      </c>
      <c r="B22" s="84"/>
      <c r="C22" s="68" t="s">
        <v>5</v>
      </c>
      <c r="D22" s="69"/>
      <c r="E22" s="69"/>
      <c r="F22" s="69"/>
      <c r="G22" s="69"/>
      <c r="H22" s="70"/>
      <c r="I22" s="71" t="s">
        <v>6</v>
      </c>
      <c r="J22" s="72"/>
      <c r="K22" s="73" t="s">
        <v>7</v>
      </c>
      <c r="L22" s="74"/>
      <c r="M22" s="75" t="s">
        <v>8</v>
      </c>
      <c r="N22" s="74"/>
      <c r="O22" s="71" t="s">
        <v>9</v>
      </c>
      <c r="P22" s="69"/>
      <c r="Q22" s="69"/>
      <c r="R22" s="72"/>
    </row>
    <row r="23" spans="1:18" ht="16.5" customHeight="1">
      <c r="A23" s="58" t="str">
        <f>A20</f>
        <v>明石高専</v>
      </c>
      <c r="B23" s="59"/>
      <c r="C23" s="37" t="s">
        <v>12</v>
      </c>
      <c r="D23" s="48" t="s">
        <v>102</v>
      </c>
      <c r="E23" s="64"/>
      <c r="F23" s="38">
        <v>4</v>
      </c>
      <c r="G23" s="48"/>
      <c r="H23" s="64"/>
      <c r="I23" s="48" t="s">
        <v>103</v>
      </c>
      <c r="J23" s="49"/>
      <c r="K23" s="65"/>
      <c r="L23" s="64"/>
      <c r="M23" s="48"/>
      <c r="N23" s="64"/>
      <c r="O23" s="48" t="s">
        <v>104</v>
      </c>
      <c r="P23" s="64"/>
      <c r="Q23" s="48"/>
      <c r="R23" s="49"/>
    </row>
    <row r="24" spans="1:18" ht="16.5" customHeight="1">
      <c r="A24" s="60"/>
      <c r="B24" s="61"/>
      <c r="C24" s="39">
        <v>2</v>
      </c>
      <c r="D24" s="50" t="s">
        <v>105</v>
      </c>
      <c r="E24" s="51"/>
      <c r="F24" s="40">
        <v>5</v>
      </c>
      <c r="G24" s="50"/>
      <c r="H24" s="51"/>
      <c r="I24" s="50"/>
      <c r="J24" s="56"/>
      <c r="K24" s="57"/>
      <c r="L24" s="51"/>
      <c r="M24" s="50"/>
      <c r="N24" s="51"/>
      <c r="O24" s="50"/>
      <c r="P24" s="51"/>
      <c r="Q24" s="50"/>
      <c r="R24" s="56"/>
    </row>
    <row r="25" spans="1:18" ht="16.5" customHeight="1">
      <c r="A25" s="62"/>
      <c r="B25" s="63"/>
      <c r="C25" s="41">
        <v>3</v>
      </c>
      <c r="D25" s="52" t="s">
        <v>106</v>
      </c>
      <c r="E25" s="53"/>
      <c r="F25" s="42">
        <v>6</v>
      </c>
      <c r="G25" s="52"/>
      <c r="H25" s="53"/>
      <c r="I25" s="52"/>
      <c r="J25" s="54"/>
      <c r="K25" s="55"/>
      <c r="L25" s="53"/>
      <c r="M25" s="52"/>
      <c r="N25" s="53"/>
      <c r="O25" s="52"/>
      <c r="P25" s="53"/>
      <c r="Q25" s="52"/>
      <c r="R25" s="54"/>
    </row>
    <row r="26" spans="1:18" ht="16.5" customHeight="1">
      <c r="A26" s="58" t="str">
        <f>A21</f>
        <v>柏　原</v>
      </c>
      <c r="B26" s="59"/>
      <c r="C26" s="37" t="s">
        <v>12</v>
      </c>
      <c r="D26" s="48" t="s">
        <v>107</v>
      </c>
      <c r="E26" s="64"/>
      <c r="F26" s="38">
        <v>4</v>
      </c>
      <c r="G26" s="48"/>
      <c r="H26" s="64"/>
      <c r="I26" s="48" t="s">
        <v>108</v>
      </c>
      <c r="J26" s="49"/>
      <c r="K26" s="65"/>
      <c r="L26" s="64"/>
      <c r="M26" s="48"/>
      <c r="N26" s="64"/>
      <c r="O26" s="48" t="s">
        <v>109</v>
      </c>
      <c r="P26" s="64"/>
      <c r="Q26" s="48" t="s">
        <v>110</v>
      </c>
      <c r="R26" s="49"/>
    </row>
    <row r="27" spans="1:18" ht="16.5" customHeight="1">
      <c r="A27" s="60"/>
      <c r="B27" s="61"/>
      <c r="C27" s="39">
        <v>2</v>
      </c>
      <c r="D27" s="50" t="s">
        <v>111</v>
      </c>
      <c r="E27" s="51"/>
      <c r="F27" s="40">
        <v>5</v>
      </c>
      <c r="G27" s="50"/>
      <c r="H27" s="51"/>
      <c r="I27" s="50"/>
      <c r="J27" s="56"/>
      <c r="K27" s="57"/>
      <c r="L27" s="51"/>
      <c r="M27" s="50"/>
      <c r="N27" s="51"/>
      <c r="O27" s="50" t="s">
        <v>112</v>
      </c>
      <c r="P27" s="51"/>
      <c r="Q27" s="50" t="s">
        <v>113</v>
      </c>
      <c r="R27" s="56"/>
    </row>
    <row r="28" spans="1:18" ht="16.5" customHeight="1">
      <c r="A28" s="62"/>
      <c r="B28" s="63"/>
      <c r="C28" s="41">
        <v>3</v>
      </c>
      <c r="D28" s="52"/>
      <c r="E28" s="53"/>
      <c r="F28" s="42">
        <v>6</v>
      </c>
      <c r="G28" s="52"/>
      <c r="H28" s="53"/>
      <c r="I28" s="52"/>
      <c r="J28" s="54"/>
      <c r="K28" s="55"/>
      <c r="L28" s="53"/>
      <c r="M28" s="52"/>
      <c r="N28" s="53"/>
      <c r="O28" s="52" t="s">
        <v>114</v>
      </c>
      <c r="P28" s="53"/>
      <c r="Q28" s="52"/>
      <c r="R28" s="54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1" ht="13.5">
      <c r="I31" s="23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Q11:R11"/>
    <mergeCell ref="A10:B12"/>
    <mergeCell ref="A6:B6"/>
    <mergeCell ref="A7:B7"/>
    <mergeCell ref="O7:Q8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Q24:R24"/>
    <mergeCell ref="A19:B19"/>
    <mergeCell ref="A20:B20"/>
    <mergeCell ref="L20:N21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8" dxfId="106" operator="greaterThan" stopIfTrue="1">
      <formula>0</formula>
    </cfRule>
  </conditionalFormatting>
  <conditionalFormatting sqref="R20">
    <cfRule type="expression" priority="9" dxfId="106" stopIfTrue="1">
      <formula>$R20&gt;$R21</formula>
    </cfRule>
  </conditionalFormatting>
  <conditionalFormatting sqref="R21">
    <cfRule type="expression" priority="10" dxfId="106" stopIfTrue="1">
      <formula>$R21&gt;$R20</formula>
    </cfRule>
  </conditionalFormatting>
  <conditionalFormatting sqref="A20:B20">
    <cfRule type="expression" priority="11" dxfId="106" stopIfTrue="1">
      <formula>$R20&gt;$R21</formula>
    </cfRule>
  </conditionalFormatting>
  <conditionalFormatting sqref="A21:B21">
    <cfRule type="expression" priority="12" dxfId="106" stopIfTrue="1">
      <formula>$R20&lt;$R21</formula>
    </cfRule>
  </conditionalFormatting>
  <conditionalFormatting sqref="R7">
    <cfRule type="expression" priority="15" dxfId="106" stopIfTrue="1">
      <formula>$R7&gt;$R8</formula>
    </cfRule>
  </conditionalFormatting>
  <conditionalFormatting sqref="R8">
    <cfRule type="expression" priority="16" dxfId="106" stopIfTrue="1">
      <formula>$R8&gt;$R7</formula>
    </cfRule>
  </conditionalFormatting>
  <conditionalFormatting sqref="A7:B7">
    <cfRule type="expression" priority="17" dxfId="106" stopIfTrue="1">
      <formula>$R7&gt;$R8</formula>
    </cfRule>
  </conditionalFormatting>
  <conditionalFormatting sqref="A8:B8">
    <cfRule type="expression" priority="18" dxfId="106" stopIfTrue="1">
      <formula>$R7&lt;$R8</formula>
    </cfRule>
  </conditionalFormatting>
  <conditionalFormatting sqref="L7:N8">
    <cfRule type="cellIs" priority="1" dxfId="106" operator="greaterThan" stopIfTrue="1">
      <formula>0</formula>
    </cfRule>
  </conditionalFormatting>
  <conditionalFormatting sqref="A23:B23 A10:B10">
    <cfRule type="expression" priority="62" dxfId="106" stopIfTrue="1">
      <formula>$R7&gt;$R8</formula>
    </cfRule>
  </conditionalFormatting>
  <conditionalFormatting sqref="A25:B25 A12:B12">
    <cfRule type="expression" priority="63" dxfId="106" stopIfTrue="1">
      <formula>'7.12'!#REF!&gt;$R9</formula>
    </cfRule>
  </conditionalFormatting>
  <conditionalFormatting sqref="A24:B24 A11:B11">
    <cfRule type="expression" priority="64" dxfId="106" stopIfTrue="1">
      <formula>$R8&gt;'7.12'!#REF!</formula>
    </cfRule>
  </conditionalFormatting>
  <conditionalFormatting sqref="A26:B26 A13:B13">
    <cfRule type="expression" priority="65" dxfId="106" stopIfTrue="1">
      <formula>$R7&lt;$R8</formula>
    </cfRule>
  </conditionalFormatting>
  <conditionalFormatting sqref="A28:B28 A15:B15">
    <cfRule type="expression" priority="66" dxfId="106" stopIfTrue="1">
      <formula>'7.12'!#REF!&lt;$R9</formula>
    </cfRule>
  </conditionalFormatting>
  <conditionalFormatting sqref="A27:B27 A14:B14">
    <cfRule type="expression" priority="67" dxfId="106" stopIfTrue="1">
      <formula>$R8&lt;'7.12'!#REF!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17 A4">
      <formula1>"東兵庫大会,西兵庫大会"</formula1>
    </dataValidation>
    <dataValidation allowBlank="1" showInputMessage="1" showErrorMessage="1" imeMode="halfAlpha" sqref="I1 M1 O1 I4:J4 M4:N4 I17:J17 M17:N17 O20:Q21 C20:K21 L20 C7:N8 O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91" t="s">
        <v>69</v>
      </c>
      <c r="B1" s="92"/>
      <c r="C1" s="92"/>
      <c r="D1" s="92"/>
      <c r="E1" s="92"/>
      <c r="F1" s="92"/>
      <c r="G1" s="92"/>
      <c r="H1" s="11" t="s">
        <v>23</v>
      </c>
      <c r="I1" s="12">
        <v>4</v>
      </c>
      <c r="J1" s="13" t="s">
        <v>24</v>
      </c>
      <c r="K1" s="14">
        <v>2018</v>
      </c>
      <c r="L1" s="29" t="s">
        <v>25</v>
      </c>
      <c r="M1" s="15">
        <v>7</v>
      </c>
      <c r="N1" s="29" t="s">
        <v>0</v>
      </c>
      <c r="O1" s="15">
        <v>14</v>
      </c>
      <c r="P1" s="16" t="s">
        <v>26</v>
      </c>
      <c r="Q1" s="17" t="s">
        <v>55</v>
      </c>
      <c r="R1" s="18" t="s">
        <v>28</v>
      </c>
    </row>
    <row r="2" ht="5.25" customHeight="1"/>
    <row r="3" spans="1:18" ht="18.75" customHeight="1">
      <c r="A3" s="45" t="s">
        <v>183</v>
      </c>
      <c r="K3" s="93" t="s">
        <v>3</v>
      </c>
      <c r="L3" s="93"/>
      <c r="M3" s="94" t="s">
        <v>10</v>
      </c>
      <c r="N3" s="94"/>
      <c r="O3" s="94"/>
      <c r="P3" s="94"/>
      <c r="Q3" s="94"/>
      <c r="R3" s="4" t="s">
        <v>4</v>
      </c>
    </row>
    <row r="4" spans="1:20" s="21" customFormat="1" ht="18.75" customHeight="1">
      <c r="A4" s="47" t="s">
        <v>97</v>
      </c>
      <c r="B4" s="19">
        <v>2</v>
      </c>
      <c r="C4" s="20" t="s">
        <v>1</v>
      </c>
      <c r="D4" s="1"/>
      <c r="E4" s="78" t="s">
        <v>2</v>
      </c>
      <c r="F4" s="78"/>
      <c r="G4" s="79" t="s">
        <v>29</v>
      </c>
      <c r="H4" s="79"/>
      <c r="I4" s="80">
        <v>0.4166666666666667</v>
      </c>
      <c r="J4" s="80"/>
      <c r="K4" s="81" t="s">
        <v>30</v>
      </c>
      <c r="L4" s="81"/>
      <c r="M4" s="80">
        <v>0.5145833333333333</v>
      </c>
      <c r="N4" s="80"/>
      <c r="O4" s="81" t="s">
        <v>31</v>
      </c>
      <c r="P4" s="81"/>
      <c r="Q4" s="82">
        <f>SUM(M4-I4)</f>
        <v>0.0979166666666666</v>
      </c>
      <c r="R4" s="82"/>
      <c r="T4" s="2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83" t="s">
        <v>13</v>
      </c>
      <c r="B6" s="84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8" t="s">
        <v>42</v>
      </c>
      <c r="M6" s="9" t="s">
        <v>43</v>
      </c>
      <c r="N6" s="28" t="s">
        <v>62</v>
      </c>
      <c r="O6" s="8" t="s">
        <v>63</v>
      </c>
      <c r="P6" s="9" t="s">
        <v>64</v>
      </c>
      <c r="Q6" s="28" t="s">
        <v>65</v>
      </c>
      <c r="R6" s="10" t="s">
        <v>11</v>
      </c>
    </row>
    <row r="7" spans="1:18" ht="27.75" customHeight="1">
      <c r="A7" s="76" t="s">
        <v>180</v>
      </c>
      <c r="B7" s="77"/>
      <c r="C7" s="30">
        <v>0</v>
      </c>
      <c r="D7" s="2">
        <v>0</v>
      </c>
      <c r="E7" s="3">
        <v>0</v>
      </c>
      <c r="F7" s="30">
        <v>0</v>
      </c>
      <c r="G7" s="2">
        <v>0</v>
      </c>
      <c r="H7" s="3">
        <v>1</v>
      </c>
      <c r="I7" s="30">
        <v>0</v>
      </c>
      <c r="J7" s="2">
        <v>0</v>
      </c>
      <c r="K7" s="3">
        <v>1</v>
      </c>
      <c r="L7" s="31"/>
      <c r="M7" s="32"/>
      <c r="N7" s="33"/>
      <c r="O7" s="31"/>
      <c r="P7" s="32"/>
      <c r="Q7" s="33"/>
      <c r="R7" s="34">
        <f>SUM(C7:Q7)</f>
        <v>2</v>
      </c>
    </row>
    <row r="8" spans="1:18" ht="27.75" customHeight="1">
      <c r="A8" s="76" t="s">
        <v>179</v>
      </c>
      <c r="B8" s="77"/>
      <c r="C8" s="30">
        <v>0</v>
      </c>
      <c r="D8" s="2">
        <v>1</v>
      </c>
      <c r="E8" s="3">
        <v>3</v>
      </c>
      <c r="F8" s="30">
        <v>1</v>
      </c>
      <c r="G8" s="2">
        <v>0</v>
      </c>
      <c r="H8" s="3">
        <v>0</v>
      </c>
      <c r="I8" s="30">
        <v>0</v>
      </c>
      <c r="J8" s="2">
        <v>1</v>
      </c>
      <c r="K8" s="3" t="s">
        <v>51</v>
      </c>
      <c r="L8" s="31"/>
      <c r="M8" s="32"/>
      <c r="N8" s="33"/>
      <c r="O8" s="31"/>
      <c r="P8" s="32"/>
      <c r="Q8" s="33"/>
      <c r="R8" s="34">
        <f>SUM(C8:Q8)</f>
        <v>6</v>
      </c>
    </row>
    <row r="9" spans="1:18" ht="21" customHeight="1">
      <c r="A9" s="83" t="s">
        <v>13</v>
      </c>
      <c r="B9" s="84"/>
      <c r="C9" s="68" t="s">
        <v>5</v>
      </c>
      <c r="D9" s="69"/>
      <c r="E9" s="69"/>
      <c r="F9" s="69"/>
      <c r="G9" s="69"/>
      <c r="H9" s="70"/>
      <c r="I9" s="71" t="s">
        <v>6</v>
      </c>
      <c r="J9" s="72"/>
      <c r="K9" s="73" t="s">
        <v>7</v>
      </c>
      <c r="L9" s="74"/>
      <c r="M9" s="75" t="s">
        <v>8</v>
      </c>
      <c r="N9" s="74"/>
      <c r="O9" s="71" t="s">
        <v>9</v>
      </c>
      <c r="P9" s="69"/>
      <c r="Q9" s="69"/>
      <c r="R9" s="72"/>
    </row>
    <row r="10" spans="1:18" ht="16.5" customHeight="1">
      <c r="A10" s="58" t="str">
        <f>A7</f>
        <v>市姫路</v>
      </c>
      <c r="B10" s="59"/>
      <c r="C10" s="37" t="s">
        <v>12</v>
      </c>
      <c r="D10" s="48" t="s">
        <v>129</v>
      </c>
      <c r="E10" s="64"/>
      <c r="F10" s="38">
        <v>4</v>
      </c>
      <c r="G10" s="48"/>
      <c r="H10" s="64"/>
      <c r="I10" s="48" t="s">
        <v>130</v>
      </c>
      <c r="J10" s="49"/>
      <c r="K10" s="65"/>
      <c r="L10" s="64"/>
      <c r="M10" s="48"/>
      <c r="N10" s="64"/>
      <c r="O10" s="48" t="s">
        <v>131</v>
      </c>
      <c r="P10" s="64"/>
      <c r="Q10" s="48"/>
      <c r="R10" s="49"/>
    </row>
    <row r="11" spans="1:18" ht="16.5" customHeight="1">
      <c r="A11" s="60"/>
      <c r="B11" s="61"/>
      <c r="C11" s="39">
        <v>2</v>
      </c>
      <c r="D11" s="50"/>
      <c r="E11" s="51"/>
      <c r="F11" s="40">
        <v>5</v>
      </c>
      <c r="G11" s="50"/>
      <c r="H11" s="51"/>
      <c r="I11" s="50"/>
      <c r="J11" s="56"/>
      <c r="K11" s="57"/>
      <c r="L11" s="51"/>
      <c r="M11" s="50"/>
      <c r="N11" s="51"/>
      <c r="O11" s="50" t="s">
        <v>132</v>
      </c>
      <c r="P11" s="51"/>
      <c r="Q11" s="50"/>
      <c r="R11" s="56"/>
    </row>
    <row r="12" spans="1:18" ht="16.5" customHeight="1">
      <c r="A12" s="62"/>
      <c r="B12" s="63"/>
      <c r="C12" s="41">
        <v>3</v>
      </c>
      <c r="D12" s="52"/>
      <c r="E12" s="53"/>
      <c r="F12" s="42">
        <v>6</v>
      </c>
      <c r="G12" s="52"/>
      <c r="H12" s="53"/>
      <c r="I12" s="52"/>
      <c r="J12" s="54"/>
      <c r="K12" s="55"/>
      <c r="L12" s="53"/>
      <c r="M12" s="52"/>
      <c r="N12" s="53"/>
      <c r="O12" s="52" t="s">
        <v>133</v>
      </c>
      <c r="P12" s="53"/>
      <c r="Q12" s="52"/>
      <c r="R12" s="54"/>
    </row>
    <row r="13" spans="1:18" ht="16.5" customHeight="1">
      <c r="A13" s="58" t="str">
        <f>A8</f>
        <v>津　　名</v>
      </c>
      <c r="B13" s="59"/>
      <c r="C13" s="37" t="s">
        <v>12</v>
      </c>
      <c r="D13" s="48" t="s">
        <v>134</v>
      </c>
      <c r="E13" s="64"/>
      <c r="F13" s="38">
        <v>4</v>
      </c>
      <c r="G13" s="48"/>
      <c r="H13" s="64"/>
      <c r="I13" s="48" t="s">
        <v>135</v>
      </c>
      <c r="J13" s="49"/>
      <c r="K13" s="65"/>
      <c r="L13" s="64"/>
      <c r="M13" s="48" t="s">
        <v>134</v>
      </c>
      <c r="N13" s="64"/>
      <c r="O13" s="48" t="s">
        <v>136</v>
      </c>
      <c r="P13" s="64"/>
      <c r="Q13" s="48"/>
      <c r="R13" s="49"/>
    </row>
    <row r="14" spans="1:18" ht="16.5" customHeight="1">
      <c r="A14" s="60"/>
      <c r="B14" s="61"/>
      <c r="C14" s="39">
        <v>2</v>
      </c>
      <c r="D14" s="50" t="s">
        <v>52</v>
      </c>
      <c r="E14" s="51"/>
      <c r="F14" s="40">
        <v>5</v>
      </c>
      <c r="G14" s="50"/>
      <c r="H14" s="51"/>
      <c r="I14" s="50"/>
      <c r="J14" s="56"/>
      <c r="K14" s="57"/>
      <c r="L14" s="51"/>
      <c r="M14" s="50"/>
      <c r="N14" s="51"/>
      <c r="O14" s="50" t="s">
        <v>137</v>
      </c>
      <c r="P14" s="51"/>
      <c r="Q14" s="50"/>
      <c r="R14" s="56"/>
    </row>
    <row r="15" spans="1:18" ht="16.5" customHeight="1">
      <c r="A15" s="62"/>
      <c r="B15" s="63"/>
      <c r="C15" s="41">
        <v>3</v>
      </c>
      <c r="D15" s="52"/>
      <c r="E15" s="53"/>
      <c r="F15" s="42">
        <v>6</v>
      </c>
      <c r="G15" s="52"/>
      <c r="H15" s="53"/>
      <c r="I15" s="52"/>
      <c r="J15" s="54"/>
      <c r="K15" s="55"/>
      <c r="L15" s="53"/>
      <c r="M15" s="52"/>
      <c r="N15" s="53"/>
      <c r="O15" s="52" t="s">
        <v>135</v>
      </c>
      <c r="P15" s="53"/>
      <c r="Q15" s="52"/>
      <c r="R15" s="54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21" customFormat="1" ht="18.75" customHeight="1">
      <c r="A17" s="47" t="s">
        <v>97</v>
      </c>
      <c r="B17" s="19">
        <v>2</v>
      </c>
      <c r="C17" s="20" t="s">
        <v>1</v>
      </c>
      <c r="D17" s="1"/>
      <c r="E17" s="78" t="s">
        <v>48</v>
      </c>
      <c r="F17" s="78"/>
      <c r="G17" s="79" t="s">
        <v>29</v>
      </c>
      <c r="H17" s="79"/>
      <c r="I17" s="80">
        <v>0.5506944444444445</v>
      </c>
      <c r="J17" s="80"/>
      <c r="K17" s="81" t="s">
        <v>30</v>
      </c>
      <c r="L17" s="81"/>
      <c r="M17" s="80">
        <v>0.625</v>
      </c>
      <c r="N17" s="80"/>
      <c r="O17" s="81" t="s">
        <v>31</v>
      </c>
      <c r="P17" s="81"/>
      <c r="Q17" s="82">
        <f>SUM(M17-I17)</f>
        <v>0.07430555555555551</v>
      </c>
      <c r="R17" s="82"/>
      <c r="T17" s="2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83" t="s">
        <v>13</v>
      </c>
      <c r="B19" s="84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42</v>
      </c>
      <c r="M19" s="9" t="s">
        <v>43</v>
      </c>
      <c r="N19" s="28" t="s">
        <v>62</v>
      </c>
      <c r="O19" s="8" t="s">
        <v>63</v>
      </c>
      <c r="P19" s="9" t="s">
        <v>64</v>
      </c>
      <c r="Q19" s="28" t="s">
        <v>65</v>
      </c>
      <c r="R19" s="10" t="s">
        <v>11</v>
      </c>
    </row>
    <row r="20" spans="1:18" ht="27.75" customHeight="1">
      <c r="A20" s="76" t="s">
        <v>138</v>
      </c>
      <c r="B20" s="77"/>
      <c r="C20" s="30">
        <v>0</v>
      </c>
      <c r="D20" s="2">
        <v>0</v>
      </c>
      <c r="E20" s="3">
        <v>0</v>
      </c>
      <c r="F20" s="30">
        <v>1</v>
      </c>
      <c r="G20" s="2">
        <v>0</v>
      </c>
      <c r="H20" s="3">
        <v>0</v>
      </c>
      <c r="I20" s="30">
        <v>1</v>
      </c>
      <c r="J20" s="2">
        <v>0</v>
      </c>
      <c r="K20" s="3">
        <v>0</v>
      </c>
      <c r="L20" s="31"/>
      <c r="M20" s="32"/>
      <c r="N20" s="33"/>
      <c r="O20" s="31"/>
      <c r="P20" s="32"/>
      <c r="Q20" s="33"/>
      <c r="R20" s="34">
        <f>SUM(C20:Q20)</f>
        <v>2</v>
      </c>
    </row>
    <row r="21" spans="1:18" ht="27.75" customHeight="1">
      <c r="A21" s="76" t="s">
        <v>139</v>
      </c>
      <c r="B21" s="77"/>
      <c r="C21" s="30">
        <v>0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0</v>
      </c>
      <c r="J21" s="2">
        <v>0</v>
      </c>
      <c r="K21" s="3">
        <v>0</v>
      </c>
      <c r="L21" s="31"/>
      <c r="M21" s="32"/>
      <c r="N21" s="33"/>
      <c r="O21" s="31"/>
      <c r="P21" s="32"/>
      <c r="Q21" s="33"/>
      <c r="R21" s="34">
        <f>SUM(C21:Q21)</f>
        <v>0</v>
      </c>
    </row>
    <row r="22" spans="1:18" ht="21" customHeight="1">
      <c r="A22" s="83" t="s">
        <v>13</v>
      </c>
      <c r="B22" s="84"/>
      <c r="C22" s="68" t="s">
        <v>5</v>
      </c>
      <c r="D22" s="69"/>
      <c r="E22" s="69"/>
      <c r="F22" s="69"/>
      <c r="G22" s="69"/>
      <c r="H22" s="70"/>
      <c r="I22" s="71" t="s">
        <v>6</v>
      </c>
      <c r="J22" s="72"/>
      <c r="K22" s="73" t="s">
        <v>7</v>
      </c>
      <c r="L22" s="74"/>
      <c r="M22" s="75" t="s">
        <v>8</v>
      </c>
      <c r="N22" s="74"/>
      <c r="O22" s="71" t="s">
        <v>9</v>
      </c>
      <c r="P22" s="69"/>
      <c r="Q22" s="69"/>
      <c r="R22" s="72"/>
    </row>
    <row r="23" spans="1:18" ht="16.5" customHeight="1">
      <c r="A23" s="58" t="str">
        <f>A20</f>
        <v>淡路三原</v>
      </c>
      <c r="B23" s="59"/>
      <c r="C23" s="37" t="s">
        <v>12</v>
      </c>
      <c r="D23" s="48" t="s">
        <v>59</v>
      </c>
      <c r="E23" s="64"/>
      <c r="F23" s="38">
        <v>4</v>
      </c>
      <c r="G23" s="48"/>
      <c r="H23" s="64"/>
      <c r="I23" s="48" t="s">
        <v>140</v>
      </c>
      <c r="J23" s="49"/>
      <c r="K23" s="65"/>
      <c r="L23" s="64"/>
      <c r="M23" s="48"/>
      <c r="N23" s="64"/>
      <c r="O23" s="48" t="s">
        <v>141</v>
      </c>
      <c r="P23" s="64"/>
      <c r="Q23" s="48"/>
      <c r="R23" s="49"/>
    </row>
    <row r="24" spans="1:18" ht="16.5" customHeight="1">
      <c r="A24" s="60"/>
      <c r="B24" s="61"/>
      <c r="C24" s="39">
        <v>2</v>
      </c>
      <c r="D24" s="50"/>
      <c r="E24" s="51"/>
      <c r="F24" s="40">
        <v>5</v>
      </c>
      <c r="G24" s="50"/>
      <c r="H24" s="51"/>
      <c r="I24" s="50"/>
      <c r="J24" s="56"/>
      <c r="K24" s="57"/>
      <c r="L24" s="51"/>
      <c r="M24" s="50"/>
      <c r="N24" s="51"/>
      <c r="O24" s="50" t="s">
        <v>142</v>
      </c>
      <c r="P24" s="51"/>
      <c r="Q24" s="50"/>
      <c r="R24" s="56"/>
    </row>
    <row r="25" spans="1:18" ht="16.5" customHeight="1">
      <c r="A25" s="62"/>
      <c r="B25" s="63"/>
      <c r="C25" s="41">
        <v>3</v>
      </c>
      <c r="D25" s="52"/>
      <c r="E25" s="53"/>
      <c r="F25" s="42">
        <v>6</v>
      </c>
      <c r="G25" s="52"/>
      <c r="H25" s="53"/>
      <c r="I25" s="52"/>
      <c r="J25" s="54"/>
      <c r="K25" s="55"/>
      <c r="L25" s="53"/>
      <c r="M25" s="52"/>
      <c r="N25" s="53"/>
      <c r="O25" s="52"/>
      <c r="P25" s="53"/>
      <c r="Q25" s="52"/>
      <c r="R25" s="54"/>
    </row>
    <row r="26" spans="1:18" ht="16.5" customHeight="1">
      <c r="A26" s="58" t="str">
        <f>A21</f>
        <v>明石城西</v>
      </c>
      <c r="B26" s="59"/>
      <c r="C26" s="37" t="s">
        <v>12</v>
      </c>
      <c r="D26" s="48" t="s">
        <v>143</v>
      </c>
      <c r="E26" s="64"/>
      <c r="F26" s="38">
        <v>4</v>
      </c>
      <c r="G26" s="48"/>
      <c r="H26" s="64"/>
      <c r="I26" s="48" t="s">
        <v>144</v>
      </c>
      <c r="J26" s="49"/>
      <c r="K26" s="65"/>
      <c r="L26" s="64"/>
      <c r="M26" s="48"/>
      <c r="N26" s="64"/>
      <c r="O26" s="48" t="s">
        <v>145</v>
      </c>
      <c r="P26" s="64"/>
      <c r="Q26" s="48"/>
      <c r="R26" s="49"/>
    </row>
    <row r="27" spans="1:18" ht="16.5" customHeight="1">
      <c r="A27" s="60"/>
      <c r="B27" s="61"/>
      <c r="C27" s="39">
        <v>2</v>
      </c>
      <c r="D27" s="50"/>
      <c r="E27" s="51"/>
      <c r="F27" s="40">
        <v>5</v>
      </c>
      <c r="G27" s="50"/>
      <c r="H27" s="51"/>
      <c r="I27" s="50"/>
      <c r="J27" s="56"/>
      <c r="K27" s="57"/>
      <c r="L27" s="51"/>
      <c r="M27" s="50"/>
      <c r="N27" s="51"/>
      <c r="O27" s="50"/>
      <c r="P27" s="51"/>
      <c r="Q27" s="50"/>
      <c r="R27" s="56"/>
    </row>
    <row r="28" spans="1:18" ht="16.5" customHeight="1">
      <c r="A28" s="62"/>
      <c r="B28" s="63"/>
      <c r="C28" s="41">
        <v>3</v>
      </c>
      <c r="D28" s="52"/>
      <c r="E28" s="53"/>
      <c r="F28" s="42">
        <v>6</v>
      </c>
      <c r="G28" s="52"/>
      <c r="H28" s="53"/>
      <c r="I28" s="52"/>
      <c r="J28" s="54"/>
      <c r="K28" s="55"/>
      <c r="L28" s="53"/>
      <c r="M28" s="52"/>
      <c r="N28" s="53"/>
      <c r="O28" s="52"/>
      <c r="P28" s="53"/>
      <c r="Q28" s="52"/>
      <c r="R28" s="54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ht="13.5">
      <c r="I30" s="2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 A20:B20 R7 A7:B7">
    <cfRule type="expression" priority="1" dxfId="106" stopIfTrue="1">
      <formula>$R7&gt;$R8</formula>
    </cfRule>
  </conditionalFormatting>
  <conditionalFormatting sqref="R21 R8">
    <cfRule type="expression" priority="2" dxfId="106" stopIfTrue="1">
      <formula>$R8&gt;$R7</formula>
    </cfRule>
  </conditionalFormatting>
  <conditionalFormatting sqref="A21:B21 A8:B8">
    <cfRule type="expression" priority="3" dxfId="106" stopIfTrue="1">
      <formula>$R7&lt;$R8</formula>
    </cfRule>
  </conditionalFormatting>
  <conditionalFormatting sqref="C20:K21 C7:K8">
    <cfRule type="cellIs" priority="6" dxfId="106" operator="greaterThan" stopIfTrue="1">
      <formula>0</formula>
    </cfRule>
  </conditionalFormatting>
  <conditionalFormatting sqref="A23:B23 A10:B10">
    <cfRule type="expression" priority="56" dxfId="106" stopIfTrue="1">
      <formula>$R7&gt;$R8</formula>
    </cfRule>
  </conditionalFormatting>
  <conditionalFormatting sqref="A25:B25 A12:B12">
    <cfRule type="expression" priority="57" dxfId="106" stopIfTrue="1">
      <formula>'7.14'!#REF!&gt;$R9</formula>
    </cfRule>
  </conditionalFormatting>
  <conditionalFormatting sqref="A24:B24 A11:B11">
    <cfRule type="expression" priority="58" dxfId="106" stopIfTrue="1">
      <formula>$R8&gt;'7.14'!#REF!</formula>
    </cfRule>
  </conditionalFormatting>
  <conditionalFormatting sqref="A26:B26 A13:B13">
    <cfRule type="expression" priority="59" dxfId="106" stopIfTrue="1">
      <formula>$R7&lt;$R8</formula>
    </cfRule>
  </conditionalFormatting>
  <conditionalFormatting sqref="A28:B28 A15:B15">
    <cfRule type="expression" priority="60" dxfId="106" stopIfTrue="1">
      <formula>'7.14'!#REF!&lt;$R9</formula>
    </cfRule>
  </conditionalFormatting>
  <conditionalFormatting sqref="A27:B27 A14:B14">
    <cfRule type="expression" priority="61" dxfId="106" stopIfTrue="1">
      <formula>$R8&lt;'7.14'!#REF!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"東兵庫大会,西兵庫大会"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91" t="s">
        <v>69</v>
      </c>
      <c r="B1" s="92"/>
      <c r="C1" s="92"/>
      <c r="D1" s="92"/>
      <c r="E1" s="92"/>
      <c r="F1" s="92"/>
      <c r="G1" s="92"/>
      <c r="H1" s="11" t="s">
        <v>23</v>
      </c>
      <c r="I1" s="12">
        <v>5</v>
      </c>
      <c r="J1" s="13" t="s">
        <v>24</v>
      </c>
      <c r="K1" s="14">
        <v>2018</v>
      </c>
      <c r="L1" s="29" t="s">
        <v>25</v>
      </c>
      <c r="M1" s="15">
        <v>7</v>
      </c>
      <c r="N1" s="29" t="s">
        <v>0</v>
      </c>
      <c r="O1" s="15">
        <v>15</v>
      </c>
      <c r="P1" s="16" t="s">
        <v>26</v>
      </c>
      <c r="Q1" s="17" t="s">
        <v>27</v>
      </c>
      <c r="R1" s="18" t="s">
        <v>28</v>
      </c>
    </row>
    <row r="2" ht="5.25" customHeight="1"/>
    <row r="3" spans="1:18" ht="18.75" customHeight="1">
      <c r="A3" s="45" t="s">
        <v>183</v>
      </c>
      <c r="K3" s="93" t="s">
        <v>3</v>
      </c>
      <c r="L3" s="93"/>
      <c r="M3" s="94" t="s">
        <v>10</v>
      </c>
      <c r="N3" s="94"/>
      <c r="O3" s="94"/>
      <c r="P3" s="94"/>
      <c r="Q3" s="94"/>
      <c r="R3" s="4" t="s">
        <v>4</v>
      </c>
    </row>
    <row r="4" spans="1:20" s="21" customFormat="1" ht="18.75" customHeight="1">
      <c r="A4" s="47" t="s">
        <v>87</v>
      </c>
      <c r="B4" s="19">
        <v>2</v>
      </c>
      <c r="C4" s="20" t="s">
        <v>1</v>
      </c>
      <c r="D4" s="1"/>
      <c r="E4" s="78" t="s">
        <v>2</v>
      </c>
      <c r="F4" s="78"/>
      <c r="G4" s="79" t="s">
        <v>29</v>
      </c>
      <c r="H4" s="79"/>
      <c r="I4" s="80">
        <v>0.4152777777777778</v>
      </c>
      <c r="J4" s="80"/>
      <c r="K4" s="81" t="s">
        <v>30</v>
      </c>
      <c r="L4" s="81"/>
      <c r="M4" s="80">
        <v>0.5083333333333333</v>
      </c>
      <c r="N4" s="80"/>
      <c r="O4" s="81" t="s">
        <v>31</v>
      </c>
      <c r="P4" s="81"/>
      <c r="Q4" s="82">
        <f>SUM(M4-I4)</f>
        <v>0.0930555555555555</v>
      </c>
      <c r="R4" s="82"/>
      <c r="T4" s="2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83" t="s">
        <v>13</v>
      </c>
      <c r="B6" s="84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8" t="s">
        <v>42</v>
      </c>
      <c r="M6" s="9" t="s">
        <v>43</v>
      </c>
      <c r="N6" s="28" t="s">
        <v>62</v>
      </c>
      <c r="O6" s="8" t="s">
        <v>63</v>
      </c>
      <c r="P6" s="9" t="s">
        <v>64</v>
      </c>
      <c r="Q6" s="28" t="s">
        <v>65</v>
      </c>
      <c r="R6" s="10" t="s">
        <v>11</v>
      </c>
    </row>
    <row r="7" spans="1:18" ht="27.75" customHeight="1">
      <c r="A7" s="76" t="s">
        <v>146</v>
      </c>
      <c r="B7" s="77"/>
      <c r="C7" s="30">
        <v>1</v>
      </c>
      <c r="D7" s="2">
        <v>0</v>
      </c>
      <c r="E7" s="3">
        <v>1</v>
      </c>
      <c r="F7" s="30">
        <v>0</v>
      </c>
      <c r="G7" s="2">
        <v>3</v>
      </c>
      <c r="H7" s="3">
        <v>0</v>
      </c>
      <c r="I7" s="30">
        <v>0</v>
      </c>
      <c r="J7" s="2">
        <v>0</v>
      </c>
      <c r="K7" s="3">
        <v>0</v>
      </c>
      <c r="L7" s="31"/>
      <c r="M7" s="32"/>
      <c r="N7" s="33"/>
      <c r="O7" s="31"/>
      <c r="P7" s="32"/>
      <c r="Q7" s="33"/>
      <c r="R7" s="34">
        <f>SUM(C7:Q7)</f>
        <v>5</v>
      </c>
    </row>
    <row r="8" spans="1:18" ht="27.75" customHeight="1">
      <c r="A8" s="76" t="s">
        <v>147</v>
      </c>
      <c r="B8" s="77"/>
      <c r="C8" s="30">
        <v>5</v>
      </c>
      <c r="D8" s="2">
        <v>1</v>
      </c>
      <c r="E8" s="3">
        <v>1</v>
      </c>
      <c r="F8" s="30">
        <v>0</v>
      </c>
      <c r="G8" s="2">
        <v>1</v>
      </c>
      <c r="H8" s="3">
        <v>1</v>
      </c>
      <c r="I8" s="30">
        <v>2</v>
      </c>
      <c r="J8" s="2">
        <v>0</v>
      </c>
      <c r="K8" s="3" t="s">
        <v>51</v>
      </c>
      <c r="L8" s="31"/>
      <c r="M8" s="32"/>
      <c r="N8" s="33"/>
      <c r="O8" s="31"/>
      <c r="P8" s="32"/>
      <c r="Q8" s="33"/>
      <c r="R8" s="34">
        <f>SUM(C8:Q8)</f>
        <v>11</v>
      </c>
    </row>
    <row r="9" spans="1:18" ht="21" customHeight="1">
      <c r="A9" s="83" t="s">
        <v>13</v>
      </c>
      <c r="B9" s="84"/>
      <c r="C9" s="68" t="s">
        <v>5</v>
      </c>
      <c r="D9" s="69"/>
      <c r="E9" s="69"/>
      <c r="F9" s="69"/>
      <c r="G9" s="69"/>
      <c r="H9" s="70"/>
      <c r="I9" s="71" t="s">
        <v>6</v>
      </c>
      <c r="J9" s="72"/>
      <c r="K9" s="73" t="s">
        <v>7</v>
      </c>
      <c r="L9" s="74"/>
      <c r="M9" s="75" t="s">
        <v>8</v>
      </c>
      <c r="N9" s="74"/>
      <c r="O9" s="71" t="s">
        <v>9</v>
      </c>
      <c r="P9" s="69"/>
      <c r="Q9" s="69"/>
      <c r="R9" s="72"/>
    </row>
    <row r="10" spans="1:18" ht="16.5" customHeight="1">
      <c r="A10" s="58" t="str">
        <f>A7</f>
        <v>夢野台</v>
      </c>
      <c r="B10" s="59"/>
      <c r="C10" s="37" t="s">
        <v>12</v>
      </c>
      <c r="D10" s="48" t="s">
        <v>148</v>
      </c>
      <c r="E10" s="64"/>
      <c r="F10" s="38">
        <v>4</v>
      </c>
      <c r="G10" s="48"/>
      <c r="H10" s="64"/>
      <c r="I10" s="48" t="s">
        <v>149</v>
      </c>
      <c r="J10" s="49"/>
      <c r="K10" s="48" t="s">
        <v>148</v>
      </c>
      <c r="L10" s="64"/>
      <c r="M10" s="48"/>
      <c r="N10" s="64"/>
      <c r="O10" s="48" t="s">
        <v>148</v>
      </c>
      <c r="P10" s="64"/>
      <c r="Q10" s="48"/>
      <c r="R10" s="49"/>
    </row>
    <row r="11" spans="1:18" ht="16.5" customHeight="1">
      <c r="A11" s="60"/>
      <c r="B11" s="61"/>
      <c r="C11" s="39">
        <v>2</v>
      </c>
      <c r="D11" s="50"/>
      <c r="E11" s="51"/>
      <c r="F11" s="40">
        <v>5</v>
      </c>
      <c r="G11" s="50"/>
      <c r="H11" s="51"/>
      <c r="I11" s="50"/>
      <c r="J11" s="56"/>
      <c r="K11" s="57"/>
      <c r="L11" s="51"/>
      <c r="M11" s="50"/>
      <c r="N11" s="51"/>
      <c r="O11" s="50" t="s">
        <v>150</v>
      </c>
      <c r="P11" s="51"/>
      <c r="Q11" s="50"/>
      <c r="R11" s="56"/>
    </row>
    <row r="12" spans="1:18" ht="16.5" customHeight="1">
      <c r="A12" s="62"/>
      <c r="B12" s="63"/>
      <c r="C12" s="41">
        <v>3</v>
      </c>
      <c r="D12" s="52"/>
      <c r="E12" s="53"/>
      <c r="F12" s="42">
        <v>6</v>
      </c>
      <c r="G12" s="52"/>
      <c r="H12" s="53"/>
      <c r="I12" s="52"/>
      <c r="J12" s="54"/>
      <c r="K12" s="55"/>
      <c r="L12" s="53"/>
      <c r="M12" s="52"/>
      <c r="N12" s="53"/>
      <c r="O12" s="52"/>
      <c r="P12" s="53"/>
      <c r="Q12" s="52"/>
      <c r="R12" s="54"/>
    </row>
    <row r="13" spans="1:18" ht="16.5" customHeight="1">
      <c r="A13" s="58" t="str">
        <f>A8</f>
        <v>兵庫工業</v>
      </c>
      <c r="B13" s="59"/>
      <c r="C13" s="37" t="s">
        <v>12</v>
      </c>
      <c r="D13" s="48" t="s">
        <v>151</v>
      </c>
      <c r="E13" s="64"/>
      <c r="F13" s="38">
        <v>4</v>
      </c>
      <c r="G13" s="48"/>
      <c r="H13" s="64"/>
      <c r="I13" s="48" t="s">
        <v>152</v>
      </c>
      <c r="J13" s="49"/>
      <c r="K13" s="65" t="s">
        <v>153</v>
      </c>
      <c r="L13" s="64"/>
      <c r="M13" s="48"/>
      <c r="N13" s="64"/>
      <c r="O13" s="48" t="s">
        <v>154</v>
      </c>
      <c r="P13" s="64"/>
      <c r="Q13" s="48" t="s">
        <v>155</v>
      </c>
      <c r="R13" s="49"/>
    </row>
    <row r="14" spans="1:18" ht="16.5" customHeight="1">
      <c r="A14" s="60"/>
      <c r="B14" s="61"/>
      <c r="C14" s="39">
        <v>2</v>
      </c>
      <c r="D14" s="50" t="s">
        <v>156</v>
      </c>
      <c r="E14" s="51"/>
      <c r="F14" s="40">
        <v>5</v>
      </c>
      <c r="G14" s="50"/>
      <c r="H14" s="51"/>
      <c r="I14" s="50"/>
      <c r="J14" s="56"/>
      <c r="K14" s="57"/>
      <c r="L14" s="51"/>
      <c r="M14" s="50"/>
      <c r="N14" s="51"/>
      <c r="O14" s="50" t="s">
        <v>124</v>
      </c>
      <c r="P14" s="51"/>
      <c r="Q14" s="50" t="s">
        <v>156</v>
      </c>
      <c r="R14" s="56"/>
    </row>
    <row r="15" spans="1:18" ht="16.5" customHeight="1">
      <c r="A15" s="62"/>
      <c r="B15" s="63"/>
      <c r="C15" s="41">
        <v>3</v>
      </c>
      <c r="D15" s="52"/>
      <c r="E15" s="53"/>
      <c r="F15" s="42">
        <v>6</v>
      </c>
      <c r="G15" s="52"/>
      <c r="H15" s="53"/>
      <c r="I15" s="52"/>
      <c r="J15" s="54"/>
      <c r="K15" s="55"/>
      <c r="L15" s="53"/>
      <c r="M15" s="52"/>
      <c r="N15" s="53"/>
      <c r="O15" s="52" t="s">
        <v>157</v>
      </c>
      <c r="P15" s="53"/>
      <c r="Q15" s="52"/>
      <c r="R15" s="54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21" customFormat="1" ht="18.75" customHeight="1">
      <c r="A17" s="47" t="s">
        <v>87</v>
      </c>
      <c r="B17" s="19">
        <v>2</v>
      </c>
      <c r="C17" s="20" t="s">
        <v>1</v>
      </c>
      <c r="D17" s="1"/>
      <c r="E17" s="78" t="s">
        <v>48</v>
      </c>
      <c r="F17" s="78"/>
      <c r="G17" s="79" t="s">
        <v>29</v>
      </c>
      <c r="H17" s="79"/>
      <c r="I17" s="80">
        <v>0.5465277777777777</v>
      </c>
      <c r="J17" s="80"/>
      <c r="K17" s="81" t="s">
        <v>30</v>
      </c>
      <c r="L17" s="81"/>
      <c r="M17" s="80">
        <v>0.6201388888888889</v>
      </c>
      <c r="N17" s="80"/>
      <c r="O17" s="81" t="s">
        <v>31</v>
      </c>
      <c r="P17" s="81"/>
      <c r="Q17" s="82">
        <f>SUM(M17-I17)</f>
        <v>0.07361111111111118</v>
      </c>
      <c r="R17" s="82"/>
      <c r="T17" s="2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83" t="s">
        <v>13</v>
      </c>
      <c r="B19" s="84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42</v>
      </c>
      <c r="M19" s="9" t="s">
        <v>43</v>
      </c>
      <c r="N19" s="28" t="s">
        <v>62</v>
      </c>
      <c r="O19" s="8" t="s">
        <v>63</v>
      </c>
      <c r="P19" s="9" t="s">
        <v>64</v>
      </c>
      <c r="Q19" s="28" t="s">
        <v>65</v>
      </c>
      <c r="R19" s="10" t="s">
        <v>11</v>
      </c>
    </row>
    <row r="20" spans="1:18" ht="27.75" customHeight="1">
      <c r="A20" s="76" t="s">
        <v>158</v>
      </c>
      <c r="B20" s="77"/>
      <c r="C20" s="30">
        <v>0</v>
      </c>
      <c r="D20" s="2">
        <v>0</v>
      </c>
      <c r="E20" s="3">
        <v>0</v>
      </c>
      <c r="F20" s="30">
        <v>0</v>
      </c>
      <c r="G20" s="2">
        <v>0</v>
      </c>
      <c r="H20" s="3">
        <v>0</v>
      </c>
      <c r="I20" s="30">
        <v>0</v>
      </c>
      <c r="J20" s="2">
        <v>0</v>
      </c>
      <c r="K20" s="3">
        <v>0</v>
      </c>
      <c r="L20" s="31"/>
      <c r="M20" s="32"/>
      <c r="N20" s="33"/>
      <c r="O20" s="31"/>
      <c r="P20" s="32"/>
      <c r="Q20" s="33"/>
      <c r="R20" s="34">
        <f>SUM(C20:Q20)</f>
        <v>0</v>
      </c>
    </row>
    <row r="21" spans="1:18" ht="27.75" customHeight="1">
      <c r="A21" s="76" t="s">
        <v>159</v>
      </c>
      <c r="B21" s="77"/>
      <c r="C21" s="30">
        <v>0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1</v>
      </c>
      <c r="J21" s="2">
        <v>0</v>
      </c>
      <c r="K21" s="3" t="s">
        <v>51</v>
      </c>
      <c r="L21" s="31"/>
      <c r="M21" s="32"/>
      <c r="N21" s="33"/>
      <c r="O21" s="31"/>
      <c r="P21" s="32"/>
      <c r="Q21" s="33"/>
      <c r="R21" s="34">
        <f>SUM(C21:Q21)</f>
        <v>1</v>
      </c>
    </row>
    <row r="22" spans="1:18" ht="21" customHeight="1">
      <c r="A22" s="83" t="s">
        <v>13</v>
      </c>
      <c r="B22" s="84"/>
      <c r="C22" s="68" t="s">
        <v>5</v>
      </c>
      <c r="D22" s="69"/>
      <c r="E22" s="69"/>
      <c r="F22" s="69"/>
      <c r="G22" s="69"/>
      <c r="H22" s="70"/>
      <c r="I22" s="71" t="s">
        <v>6</v>
      </c>
      <c r="J22" s="72"/>
      <c r="K22" s="73" t="s">
        <v>7</v>
      </c>
      <c r="L22" s="74"/>
      <c r="M22" s="75" t="s">
        <v>8</v>
      </c>
      <c r="N22" s="74"/>
      <c r="O22" s="71" t="s">
        <v>9</v>
      </c>
      <c r="P22" s="69"/>
      <c r="Q22" s="69"/>
      <c r="R22" s="72"/>
    </row>
    <row r="23" spans="1:18" ht="16.5" customHeight="1">
      <c r="A23" s="58" t="str">
        <f>A20</f>
        <v>西宮北</v>
      </c>
      <c r="B23" s="59"/>
      <c r="C23" s="37" t="s">
        <v>12</v>
      </c>
      <c r="D23" s="48" t="s">
        <v>160</v>
      </c>
      <c r="E23" s="64"/>
      <c r="F23" s="38">
        <v>4</v>
      </c>
      <c r="G23" s="48"/>
      <c r="H23" s="64"/>
      <c r="I23" s="48" t="s">
        <v>61</v>
      </c>
      <c r="J23" s="49"/>
      <c r="K23" s="65"/>
      <c r="L23" s="64"/>
      <c r="M23" s="48"/>
      <c r="N23" s="64"/>
      <c r="O23" s="48" t="s">
        <v>161</v>
      </c>
      <c r="P23" s="64"/>
      <c r="Q23" s="48"/>
      <c r="R23" s="49"/>
    </row>
    <row r="24" spans="1:18" ht="16.5" customHeight="1">
      <c r="A24" s="60"/>
      <c r="B24" s="61"/>
      <c r="C24" s="39">
        <v>2</v>
      </c>
      <c r="D24" s="50"/>
      <c r="E24" s="51"/>
      <c r="F24" s="40">
        <v>5</v>
      </c>
      <c r="G24" s="50"/>
      <c r="H24" s="51"/>
      <c r="I24" s="50"/>
      <c r="J24" s="56"/>
      <c r="K24" s="57"/>
      <c r="L24" s="51"/>
      <c r="M24" s="50"/>
      <c r="N24" s="51"/>
      <c r="O24" s="50" t="s">
        <v>162</v>
      </c>
      <c r="P24" s="51"/>
      <c r="Q24" s="50"/>
      <c r="R24" s="56"/>
    </row>
    <row r="25" spans="1:18" ht="16.5" customHeight="1">
      <c r="A25" s="62"/>
      <c r="B25" s="63"/>
      <c r="C25" s="41">
        <v>3</v>
      </c>
      <c r="D25" s="52"/>
      <c r="E25" s="53"/>
      <c r="F25" s="42">
        <v>6</v>
      </c>
      <c r="G25" s="52"/>
      <c r="H25" s="53"/>
      <c r="I25" s="52"/>
      <c r="J25" s="54"/>
      <c r="K25" s="55"/>
      <c r="L25" s="53"/>
      <c r="M25" s="52"/>
      <c r="N25" s="53"/>
      <c r="O25" s="52"/>
      <c r="P25" s="53"/>
      <c r="Q25" s="52"/>
      <c r="R25" s="54"/>
    </row>
    <row r="26" spans="1:18" ht="16.5" customHeight="1">
      <c r="A26" s="58" t="str">
        <f>A21</f>
        <v>神港橘</v>
      </c>
      <c r="B26" s="59"/>
      <c r="C26" s="37" t="s">
        <v>12</v>
      </c>
      <c r="D26" s="48" t="s">
        <v>163</v>
      </c>
      <c r="E26" s="64"/>
      <c r="F26" s="38">
        <v>4</v>
      </c>
      <c r="G26" s="48"/>
      <c r="H26" s="64"/>
      <c r="I26" s="48" t="s">
        <v>164</v>
      </c>
      <c r="J26" s="49"/>
      <c r="K26" s="65"/>
      <c r="L26" s="64"/>
      <c r="M26" s="48"/>
      <c r="N26" s="64"/>
      <c r="O26" s="48" t="s">
        <v>164</v>
      </c>
      <c r="P26" s="64"/>
      <c r="Q26" s="48"/>
      <c r="R26" s="49"/>
    </row>
    <row r="27" spans="1:18" ht="16.5" customHeight="1">
      <c r="A27" s="60"/>
      <c r="B27" s="61"/>
      <c r="C27" s="39">
        <v>2</v>
      </c>
      <c r="D27" s="50"/>
      <c r="E27" s="51"/>
      <c r="F27" s="40">
        <v>5</v>
      </c>
      <c r="G27" s="50"/>
      <c r="H27" s="51"/>
      <c r="I27" s="50"/>
      <c r="J27" s="56"/>
      <c r="K27" s="57"/>
      <c r="L27" s="51"/>
      <c r="M27" s="50"/>
      <c r="N27" s="51"/>
      <c r="O27" s="50"/>
      <c r="P27" s="51"/>
      <c r="Q27" s="50"/>
      <c r="R27" s="56"/>
    </row>
    <row r="28" spans="1:18" ht="16.5" customHeight="1">
      <c r="A28" s="62"/>
      <c r="B28" s="63"/>
      <c r="C28" s="41">
        <v>3</v>
      </c>
      <c r="D28" s="52"/>
      <c r="E28" s="53"/>
      <c r="F28" s="42">
        <v>6</v>
      </c>
      <c r="G28" s="52"/>
      <c r="H28" s="53"/>
      <c r="I28" s="52"/>
      <c r="J28" s="54"/>
      <c r="K28" s="55"/>
      <c r="L28" s="53"/>
      <c r="M28" s="52"/>
      <c r="N28" s="53"/>
      <c r="O28" s="52"/>
      <c r="P28" s="53"/>
      <c r="Q28" s="52"/>
      <c r="R28" s="54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7" dxfId="106" operator="greaterThan" stopIfTrue="1">
      <formula>0</formula>
    </cfRule>
  </conditionalFormatting>
  <conditionalFormatting sqref="R20">
    <cfRule type="expression" priority="8" dxfId="106" stopIfTrue="1">
      <formula>$R20&gt;$R21</formula>
    </cfRule>
  </conditionalFormatting>
  <conditionalFormatting sqref="R21">
    <cfRule type="expression" priority="9" dxfId="106" stopIfTrue="1">
      <formula>$R21&gt;$R20</formula>
    </cfRule>
  </conditionalFormatting>
  <conditionalFormatting sqref="A20:B20">
    <cfRule type="expression" priority="10" dxfId="106" stopIfTrue="1">
      <formula>$R20&gt;$R21</formula>
    </cfRule>
  </conditionalFormatting>
  <conditionalFormatting sqref="A21:B21">
    <cfRule type="expression" priority="11" dxfId="106" stopIfTrue="1">
      <formula>$R20&lt;$R21</formula>
    </cfRule>
  </conditionalFormatting>
  <conditionalFormatting sqref="R7">
    <cfRule type="expression" priority="14" dxfId="106" stopIfTrue="1">
      <formula>$R7&gt;$R8</formula>
    </cfRule>
  </conditionalFormatting>
  <conditionalFormatting sqref="R8">
    <cfRule type="expression" priority="15" dxfId="106" stopIfTrue="1">
      <formula>$R8&gt;$R7</formula>
    </cfRule>
  </conditionalFormatting>
  <conditionalFormatting sqref="A7:B7">
    <cfRule type="expression" priority="16" dxfId="106" stopIfTrue="1">
      <formula>$R7&gt;$R8</formula>
    </cfRule>
  </conditionalFormatting>
  <conditionalFormatting sqref="A8:B8">
    <cfRule type="expression" priority="17" dxfId="106" stopIfTrue="1">
      <formula>$R7&lt;$R8</formula>
    </cfRule>
  </conditionalFormatting>
  <conditionalFormatting sqref="A23:B23 A10:B10">
    <cfRule type="expression" priority="50" dxfId="106" stopIfTrue="1">
      <formula>$R7&gt;$R8</formula>
    </cfRule>
  </conditionalFormatting>
  <conditionalFormatting sqref="A25:B25 A12:B12">
    <cfRule type="expression" priority="51" dxfId="106" stopIfTrue="1">
      <formula>'7.15'!#REF!&gt;$R9</formula>
    </cfRule>
  </conditionalFormatting>
  <conditionalFormatting sqref="A24:B24 A11:B11">
    <cfRule type="expression" priority="52" dxfId="106" stopIfTrue="1">
      <formula>$R8&gt;'7.15'!#REF!</formula>
    </cfRule>
  </conditionalFormatting>
  <conditionalFormatting sqref="A26:B26 A13:B13">
    <cfRule type="expression" priority="53" dxfId="106" stopIfTrue="1">
      <formula>$R7&lt;$R8</formula>
    </cfRule>
  </conditionalFormatting>
  <conditionalFormatting sqref="A28:B28 A15:B15">
    <cfRule type="expression" priority="54" dxfId="106" stopIfTrue="1">
      <formula>'7.15'!#REF!&lt;$R9</formula>
    </cfRule>
  </conditionalFormatting>
  <conditionalFormatting sqref="A27:B27 A14:B14">
    <cfRule type="expression" priority="55" dxfId="106" stopIfTrue="1">
      <formula>$R8&lt;'7.15'!#REF!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A4 A17">
      <formula1>"東兵庫大会,西兵庫大会"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91" t="s">
        <v>69</v>
      </c>
      <c r="B1" s="92"/>
      <c r="C1" s="92"/>
      <c r="D1" s="92"/>
      <c r="E1" s="92"/>
      <c r="F1" s="92"/>
      <c r="G1" s="92"/>
      <c r="H1" s="11" t="s">
        <v>23</v>
      </c>
      <c r="I1" s="12">
        <v>3</v>
      </c>
      <c r="J1" s="13" t="s">
        <v>24</v>
      </c>
      <c r="K1" s="14">
        <v>2018</v>
      </c>
      <c r="L1" s="29" t="s">
        <v>25</v>
      </c>
      <c r="M1" s="15">
        <v>7</v>
      </c>
      <c r="N1" s="29" t="s">
        <v>0</v>
      </c>
      <c r="O1" s="15">
        <v>13</v>
      </c>
      <c r="P1" s="16" t="s">
        <v>26</v>
      </c>
      <c r="Q1" s="17" t="s">
        <v>53</v>
      </c>
      <c r="R1" s="18" t="s">
        <v>28</v>
      </c>
    </row>
    <row r="2" ht="5.25" customHeight="1"/>
    <row r="3" spans="1:18" ht="18.75" customHeight="1">
      <c r="A3" s="45" t="s">
        <v>183</v>
      </c>
      <c r="K3" s="93" t="s">
        <v>3</v>
      </c>
      <c r="L3" s="93"/>
      <c r="M3" s="94" t="s">
        <v>10</v>
      </c>
      <c r="N3" s="94"/>
      <c r="O3" s="94"/>
      <c r="P3" s="94"/>
      <c r="Q3" s="94"/>
      <c r="R3" s="4" t="s">
        <v>4</v>
      </c>
    </row>
    <row r="4" spans="1:20" s="21" customFormat="1" ht="18.75" customHeight="1">
      <c r="A4" s="47" t="s">
        <v>97</v>
      </c>
      <c r="B4" s="19">
        <v>2</v>
      </c>
      <c r="C4" s="20" t="s">
        <v>1</v>
      </c>
      <c r="D4" s="1"/>
      <c r="E4" s="78"/>
      <c r="F4" s="78"/>
      <c r="G4" s="79" t="s">
        <v>29</v>
      </c>
      <c r="H4" s="79"/>
      <c r="I4" s="80">
        <v>0.4152777777777778</v>
      </c>
      <c r="J4" s="80"/>
      <c r="K4" s="81" t="s">
        <v>30</v>
      </c>
      <c r="L4" s="81"/>
      <c r="M4" s="80">
        <v>0.49027777777777776</v>
      </c>
      <c r="N4" s="80"/>
      <c r="O4" s="81" t="s">
        <v>31</v>
      </c>
      <c r="P4" s="81"/>
      <c r="Q4" s="82">
        <f>SUM(M4-I4)</f>
        <v>0.07499999999999996</v>
      </c>
      <c r="R4" s="82"/>
      <c r="T4" s="2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83" t="s">
        <v>13</v>
      </c>
      <c r="B6" s="84"/>
      <c r="C6" s="5" t="s">
        <v>33</v>
      </c>
      <c r="D6" s="6" t="s">
        <v>34</v>
      </c>
      <c r="E6" s="7" t="s">
        <v>35</v>
      </c>
      <c r="F6" s="5" t="s">
        <v>36</v>
      </c>
      <c r="G6" s="6" t="s">
        <v>37</v>
      </c>
      <c r="H6" s="7" t="s">
        <v>38</v>
      </c>
      <c r="I6" s="5" t="s">
        <v>39</v>
      </c>
      <c r="J6" s="9" t="s">
        <v>40</v>
      </c>
      <c r="K6" s="28" t="s">
        <v>41</v>
      </c>
      <c r="L6" s="8" t="s">
        <v>42</v>
      </c>
      <c r="M6" s="9" t="s">
        <v>43</v>
      </c>
      <c r="N6" s="28" t="s">
        <v>44</v>
      </c>
      <c r="O6" s="8" t="s">
        <v>45</v>
      </c>
      <c r="P6" s="9" t="s">
        <v>46</v>
      </c>
      <c r="Q6" s="28" t="s">
        <v>47</v>
      </c>
      <c r="R6" s="10" t="s">
        <v>11</v>
      </c>
    </row>
    <row r="7" spans="1:18" ht="27.75" customHeight="1">
      <c r="A7" s="76" t="s">
        <v>115</v>
      </c>
      <c r="B7" s="77"/>
      <c r="C7" s="30">
        <v>1</v>
      </c>
      <c r="D7" s="2">
        <v>0</v>
      </c>
      <c r="E7" s="3">
        <v>1</v>
      </c>
      <c r="F7" s="30">
        <v>2</v>
      </c>
      <c r="G7" s="2">
        <v>2</v>
      </c>
      <c r="H7" s="3">
        <v>2</v>
      </c>
      <c r="I7" s="30">
        <v>1</v>
      </c>
      <c r="J7" s="2"/>
      <c r="K7" s="3"/>
      <c r="L7" s="85" t="s">
        <v>67</v>
      </c>
      <c r="M7" s="86"/>
      <c r="N7" s="87"/>
      <c r="O7" s="31"/>
      <c r="P7" s="32"/>
      <c r="Q7" s="33"/>
      <c r="R7" s="34">
        <f>SUM(C7:Q7)</f>
        <v>9</v>
      </c>
    </row>
    <row r="8" spans="1:18" ht="27.75" customHeight="1">
      <c r="A8" s="76" t="s">
        <v>181</v>
      </c>
      <c r="B8" s="77"/>
      <c r="C8" s="30">
        <v>0</v>
      </c>
      <c r="D8" s="2">
        <v>0</v>
      </c>
      <c r="E8" s="3">
        <v>0</v>
      </c>
      <c r="F8" s="30">
        <v>0</v>
      </c>
      <c r="G8" s="2">
        <v>0</v>
      </c>
      <c r="H8" s="3">
        <v>0</v>
      </c>
      <c r="I8" s="30">
        <v>0</v>
      </c>
      <c r="J8" s="2"/>
      <c r="K8" s="3"/>
      <c r="L8" s="88"/>
      <c r="M8" s="89"/>
      <c r="N8" s="90"/>
      <c r="O8" s="31"/>
      <c r="P8" s="32"/>
      <c r="Q8" s="33"/>
      <c r="R8" s="34">
        <f>SUM(C8:Q8)</f>
        <v>0</v>
      </c>
    </row>
    <row r="9" spans="1:18" ht="21" customHeight="1">
      <c r="A9" s="83" t="s">
        <v>13</v>
      </c>
      <c r="B9" s="84"/>
      <c r="C9" s="68" t="s">
        <v>5</v>
      </c>
      <c r="D9" s="69"/>
      <c r="E9" s="69"/>
      <c r="F9" s="69"/>
      <c r="G9" s="69"/>
      <c r="H9" s="70"/>
      <c r="I9" s="71" t="s">
        <v>6</v>
      </c>
      <c r="J9" s="72"/>
      <c r="K9" s="73" t="s">
        <v>7</v>
      </c>
      <c r="L9" s="74"/>
      <c r="M9" s="75" t="s">
        <v>8</v>
      </c>
      <c r="N9" s="74"/>
      <c r="O9" s="71" t="s">
        <v>9</v>
      </c>
      <c r="P9" s="69"/>
      <c r="Q9" s="69"/>
      <c r="R9" s="72"/>
    </row>
    <row r="10" spans="1:18" ht="16.5" customHeight="1">
      <c r="A10" s="58" t="str">
        <f>A7</f>
        <v>淳心学院</v>
      </c>
      <c r="B10" s="59"/>
      <c r="C10" s="37" t="s">
        <v>12</v>
      </c>
      <c r="D10" s="48" t="s">
        <v>116</v>
      </c>
      <c r="E10" s="64"/>
      <c r="F10" s="38">
        <v>4</v>
      </c>
      <c r="G10" s="48"/>
      <c r="H10" s="64"/>
      <c r="I10" s="48" t="s">
        <v>117</v>
      </c>
      <c r="J10" s="49"/>
      <c r="K10" s="65"/>
      <c r="L10" s="64"/>
      <c r="M10" s="48" t="s">
        <v>118</v>
      </c>
      <c r="N10" s="64"/>
      <c r="O10" s="48" t="s">
        <v>117</v>
      </c>
      <c r="P10" s="64"/>
      <c r="Q10" s="48"/>
      <c r="R10" s="49"/>
    </row>
    <row r="11" spans="1:18" ht="16.5" customHeight="1">
      <c r="A11" s="60"/>
      <c r="B11" s="61"/>
      <c r="C11" s="39">
        <v>2</v>
      </c>
      <c r="D11" s="50" t="s">
        <v>118</v>
      </c>
      <c r="E11" s="51"/>
      <c r="F11" s="40">
        <v>5</v>
      </c>
      <c r="G11" s="50"/>
      <c r="H11" s="51"/>
      <c r="I11" s="50"/>
      <c r="J11" s="56"/>
      <c r="K11" s="57"/>
      <c r="L11" s="51"/>
      <c r="M11" s="50"/>
      <c r="N11" s="51"/>
      <c r="O11" s="50" t="s">
        <v>119</v>
      </c>
      <c r="P11" s="51"/>
      <c r="Q11" s="50"/>
      <c r="R11" s="56"/>
    </row>
    <row r="12" spans="1:18" ht="16.5" customHeight="1">
      <c r="A12" s="62"/>
      <c r="B12" s="63"/>
      <c r="C12" s="41">
        <v>3</v>
      </c>
      <c r="D12" s="52"/>
      <c r="E12" s="53"/>
      <c r="F12" s="42">
        <v>6</v>
      </c>
      <c r="G12" s="52"/>
      <c r="H12" s="53"/>
      <c r="I12" s="52"/>
      <c r="J12" s="54"/>
      <c r="K12" s="55"/>
      <c r="L12" s="53"/>
      <c r="M12" s="52"/>
      <c r="N12" s="53"/>
      <c r="O12" s="52" t="s">
        <v>116</v>
      </c>
      <c r="P12" s="53"/>
      <c r="Q12" s="52"/>
      <c r="R12" s="54"/>
    </row>
    <row r="13" spans="1:18" ht="16.5" customHeight="1">
      <c r="A13" s="58" t="str">
        <f>A8</f>
        <v>蒼　　開</v>
      </c>
      <c r="B13" s="59"/>
      <c r="C13" s="37" t="s">
        <v>12</v>
      </c>
      <c r="D13" s="48" t="s">
        <v>54</v>
      </c>
      <c r="E13" s="64"/>
      <c r="F13" s="38">
        <v>4</v>
      </c>
      <c r="G13" s="48"/>
      <c r="H13" s="64"/>
      <c r="I13" s="48" t="s">
        <v>120</v>
      </c>
      <c r="J13" s="49"/>
      <c r="K13" s="65"/>
      <c r="L13" s="64"/>
      <c r="M13" s="48"/>
      <c r="N13" s="64"/>
      <c r="O13" s="48"/>
      <c r="P13" s="64"/>
      <c r="Q13" s="48"/>
      <c r="R13" s="49"/>
    </row>
    <row r="14" spans="1:18" ht="16.5" customHeight="1">
      <c r="A14" s="60"/>
      <c r="B14" s="61"/>
      <c r="C14" s="39">
        <v>2</v>
      </c>
      <c r="D14" s="50"/>
      <c r="E14" s="51"/>
      <c r="F14" s="40">
        <v>5</v>
      </c>
      <c r="G14" s="50"/>
      <c r="H14" s="51"/>
      <c r="I14" s="50"/>
      <c r="J14" s="56"/>
      <c r="K14" s="57"/>
      <c r="L14" s="51"/>
      <c r="M14" s="50"/>
      <c r="N14" s="51"/>
      <c r="O14" s="50"/>
      <c r="P14" s="51"/>
      <c r="Q14" s="50"/>
      <c r="R14" s="56"/>
    </row>
    <row r="15" spans="1:18" ht="16.5" customHeight="1">
      <c r="A15" s="62"/>
      <c r="B15" s="63"/>
      <c r="C15" s="41">
        <v>3</v>
      </c>
      <c r="D15" s="52"/>
      <c r="E15" s="53"/>
      <c r="F15" s="42">
        <v>6</v>
      </c>
      <c r="G15" s="52"/>
      <c r="H15" s="53"/>
      <c r="I15" s="52"/>
      <c r="J15" s="54"/>
      <c r="K15" s="55"/>
      <c r="L15" s="53"/>
      <c r="M15" s="52"/>
      <c r="N15" s="53"/>
      <c r="O15" s="52"/>
      <c r="P15" s="53"/>
      <c r="Q15" s="52"/>
      <c r="R15" s="54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21" customFormat="1" ht="18.75" customHeight="1">
      <c r="A17" s="47" t="s">
        <v>97</v>
      </c>
      <c r="B17" s="19">
        <v>2</v>
      </c>
      <c r="C17" s="20" t="s">
        <v>1</v>
      </c>
      <c r="D17" s="1"/>
      <c r="E17" s="78" t="s">
        <v>48</v>
      </c>
      <c r="F17" s="78"/>
      <c r="G17" s="79" t="s">
        <v>29</v>
      </c>
      <c r="H17" s="79"/>
      <c r="I17" s="80">
        <v>0.5277777777777778</v>
      </c>
      <c r="J17" s="80"/>
      <c r="K17" s="81" t="s">
        <v>30</v>
      </c>
      <c r="L17" s="81"/>
      <c r="M17" s="80">
        <v>0.6284722222222222</v>
      </c>
      <c r="N17" s="80"/>
      <c r="O17" s="81" t="s">
        <v>31</v>
      </c>
      <c r="P17" s="81"/>
      <c r="Q17" s="82">
        <f>SUM(M17-I17)</f>
        <v>0.10069444444444442</v>
      </c>
      <c r="R17" s="82"/>
      <c r="T17" s="2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83" t="s">
        <v>13</v>
      </c>
      <c r="B19" s="84"/>
      <c r="C19" s="5" t="s">
        <v>33</v>
      </c>
      <c r="D19" s="6" t="s">
        <v>34</v>
      </c>
      <c r="E19" s="7" t="s">
        <v>35</v>
      </c>
      <c r="F19" s="5" t="s">
        <v>36</v>
      </c>
      <c r="G19" s="6" t="s">
        <v>37</v>
      </c>
      <c r="H19" s="7" t="s">
        <v>38</v>
      </c>
      <c r="I19" s="5" t="s">
        <v>39</v>
      </c>
      <c r="J19" s="6" t="s">
        <v>40</v>
      </c>
      <c r="K19" s="28" t="s">
        <v>41</v>
      </c>
      <c r="L19" s="8" t="s">
        <v>42</v>
      </c>
      <c r="M19" s="9" t="s">
        <v>43</v>
      </c>
      <c r="N19" s="28" t="s">
        <v>44</v>
      </c>
      <c r="O19" s="8" t="s">
        <v>45</v>
      </c>
      <c r="P19" s="9" t="s">
        <v>46</v>
      </c>
      <c r="Q19" s="28" t="s">
        <v>47</v>
      </c>
      <c r="R19" s="10" t="s">
        <v>11</v>
      </c>
    </row>
    <row r="20" spans="1:18" ht="27.75" customHeight="1">
      <c r="A20" s="76" t="s">
        <v>182</v>
      </c>
      <c r="B20" s="77"/>
      <c r="C20" s="30">
        <v>0</v>
      </c>
      <c r="D20" s="2">
        <v>0</v>
      </c>
      <c r="E20" s="3">
        <v>2</v>
      </c>
      <c r="F20" s="30">
        <v>1</v>
      </c>
      <c r="G20" s="2">
        <v>0</v>
      </c>
      <c r="H20" s="3">
        <v>0</v>
      </c>
      <c r="I20" s="30">
        <v>0</v>
      </c>
      <c r="J20" s="2">
        <v>8</v>
      </c>
      <c r="K20" s="3"/>
      <c r="L20" s="85" t="s">
        <v>66</v>
      </c>
      <c r="M20" s="86"/>
      <c r="N20" s="87"/>
      <c r="O20" s="31"/>
      <c r="P20" s="32"/>
      <c r="Q20" s="33"/>
      <c r="R20" s="34">
        <f>SUM(C20:Q20)</f>
        <v>11</v>
      </c>
    </row>
    <row r="21" spans="1:18" ht="27.75" customHeight="1">
      <c r="A21" s="76" t="s">
        <v>121</v>
      </c>
      <c r="B21" s="77"/>
      <c r="C21" s="30">
        <v>0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0</v>
      </c>
      <c r="J21" s="2">
        <v>0</v>
      </c>
      <c r="K21" s="3"/>
      <c r="L21" s="88"/>
      <c r="M21" s="89"/>
      <c r="N21" s="90"/>
      <c r="O21" s="31"/>
      <c r="P21" s="32"/>
      <c r="Q21" s="33"/>
      <c r="R21" s="34">
        <f>SUM(C21:Q21)</f>
        <v>0</v>
      </c>
    </row>
    <row r="22" spans="1:18" ht="21" customHeight="1">
      <c r="A22" s="83" t="s">
        <v>13</v>
      </c>
      <c r="B22" s="84"/>
      <c r="C22" s="68" t="s">
        <v>5</v>
      </c>
      <c r="D22" s="69"/>
      <c r="E22" s="69"/>
      <c r="F22" s="69"/>
      <c r="G22" s="69"/>
      <c r="H22" s="70"/>
      <c r="I22" s="71" t="s">
        <v>6</v>
      </c>
      <c r="J22" s="72"/>
      <c r="K22" s="73" t="s">
        <v>7</v>
      </c>
      <c r="L22" s="74"/>
      <c r="M22" s="75" t="s">
        <v>8</v>
      </c>
      <c r="N22" s="74"/>
      <c r="O22" s="71" t="s">
        <v>9</v>
      </c>
      <c r="P22" s="69"/>
      <c r="Q22" s="69"/>
      <c r="R22" s="72"/>
    </row>
    <row r="23" spans="1:18" ht="16.5" customHeight="1">
      <c r="A23" s="58" t="str">
        <f>A20</f>
        <v>高　　砂</v>
      </c>
      <c r="B23" s="59"/>
      <c r="C23" s="37" t="s">
        <v>12</v>
      </c>
      <c r="D23" s="48" t="s">
        <v>49</v>
      </c>
      <c r="E23" s="64"/>
      <c r="F23" s="38">
        <v>4</v>
      </c>
      <c r="G23" s="48"/>
      <c r="H23" s="64"/>
      <c r="I23" s="48" t="s">
        <v>122</v>
      </c>
      <c r="J23" s="49"/>
      <c r="K23" s="65"/>
      <c r="L23" s="64"/>
      <c r="M23" s="48" t="s">
        <v>123</v>
      </c>
      <c r="N23" s="64"/>
      <c r="O23" s="48" t="s">
        <v>124</v>
      </c>
      <c r="P23" s="64"/>
      <c r="Q23" s="48"/>
      <c r="R23" s="49"/>
    </row>
    <row r="24" spans="1:18" ht="16.5" customHeight="1">
      <c r="A24" s="60"/>
      <c r="B24" s="61"/>
      <c r="C24" s="39">
        <v>2</v>
      </c>
      <c r="D24" s="50"/>
      <c r="E24" s="51"/>
      <c r="F24" s="40">
        <v>5</v>
      </c>
      <c r="G24" s="50"/>
      <c r="H24" s="51"/>
      <c r="I24" s="50"/>
      <c r="J24" s="56"/>
      <c r="K24" s="57"/>
      <c r="L24" s="51"/>
      <c r="M24" s="50"/>
      <c r="N24" s="51"/>
      <c r="O24" s="50"/>
      <c r="P24" s="51"/>
      <c r="Q24" s="50"/>
      <c r="R24" s="56"/>
    </row>
    <row r="25" spans="1:18" ht="16.5" customHeight="1">
      <c r="A25" s="62"/>
      <c r="B25" s="63"/>
      <c r="C25" s="41">
        <v>3</v>
      </c>
      <c r="D25" s="52"/>
      <c r="E25" s="53"/>
      <c r="F25" s="42">
        <v>6</v>
      </c>
      <c r="G25" s="52"/>
      <c r="H25" s="53"/>
      <c r="I25" s="52"/>
      <c r="J25" s="54"/>
      <c r="K25" s="55"/>
      <c r="L25" s="53"/>
      <c r="M25" s="52"/>
      <c r="N25" s="53"/>
      <c r="O25" s="52"/>
      <c r="P25" s="53"/>
      <c r="Q25" s="52"/>
      <c r="R25" s="54"/>
    </row>
    <row r="26" spans="1:18" ht="16.5" customHeight="1">
      <c r="A26" s="58" t="str">
        <f>A21</f>
        <v>加古川南</v>
      </c>
      <c r="B26" s="59"/>
      <c r="C26" s="37" t="s">
        <v>12</v>
      </c>
      <c r="D26" s="48" t="s">
        <v>125</v>
      </c>
      <c r="E26" s="64"/>
      <c r="F26" s="38">
        <v>4</v>
      </c>
      <c r="G26" s="48"/>
      <c r="H26" s="64"/>
      <c r="I26" s="48" t="s">
        <v>126</v>
      </c>
      <c r="J26" s="49"/>
      <c r="K26" s="65"/>
      <c r="L26" s="64"/>
      <c r="M26" s="48"/>
      <c r="N26" s="64"/>
      <c r="O26" s="48" t="s">
        <v>127</v>
      </c>
      <c r="P26" s="64"/>
      <c r="Q26" s="48"/>
      <c r="R26" s="49"/>
    </row>
    <row r="27" spans="1:18" ht="16.5" customHeight="1">
      <c r="A27" s="60"/>
      <c r="B27" s="61"/>
      <c r="C27" s="39">
        <v>2</v>
      </c>
      <c r="D27" s="50" t="s">
        <v>128</v>
      </c>
      <c r="E27" s="51"/>
      <c r="F27" s="40">
        <v>5</v>
      </c>
      <c r="G27" s="50"/>
      <c r="H27" s="51"/>
      <c r="I27" s="50"/>
      <c r="J27" s="56"/>
      <c r="K27" s="57"/>
      <c r="L27" s="51"/>
      <c r="M27" s="50"/>
      <c r="N27" s="51"/>
      <c r="O27" s="50"/>
      <c r="P27" s="51"/>
      <c r="Q27" s="50"/>
      <c r="R27" s="56"/>
    </row>
    <row r="28" spans="1:18" ht="16.5" customHeight="1">
      <c r="A28" s="62"/>
      <c r="B28" s="63"/>
      <c r="C28" s="41">
        <v>3</v>
      </c>
      <c r="D28" s="52"/>
      <c r="E28" s="53"/>
      <c r="F28" s="42">
        <v>6</v>
      </c>
      <c r="G28" s="52"/>
      <c r="H28" s="53"/>
      <c r="I28" s="52"/>
      <c r="J28" s="54"/>
      <c r="K28" s="55"/>
      <c r="L28" s="53"/>
      <c r="M28" s="52"/>
      <c r="N28" s="53"/>
      <c r="O28" s="52"/>
      <c r="P28" s="53"/>
      <c r="Q28" s="52"/>
      <c r="R28" s="54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Q11:R11"/>
    <mergeCell ref="A6:B6"/>
    <mergeCell ref="A7:B7"/>
    <mergeCell ref="L7:N8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Q24:R24"/>
    <mergeCell ref="A19:B19"/>
    <mergeCell ref="A20:B20"/>
    <mergeCell ref="L20:N21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15" dxfId="106" operator="greaterThan" stopIfTrue="1">
      <formula>0</formula>
    </cfRule>
  </conditionalFormatting>
  <conditionalFormatting sqref="R20">
    <cfRule type="expression" priority="16" dxfId="106" stopIfTrue="1">
      <formula>$R20&gt;$R21</formula>
    </cfRule>
  </conditionalFormatting>
  <conditionalFormatting sqref="R21">
    <cfRule type="expression" priority="17" dxfId="106" stopIfTrue="1">
      <formula>$R21&gt;$R20</formula>
    </cfRule>
  </conditionalFormatting>
  <conditionalFormatting sqref="A20:B20">
    <cfRule type="expression" priority="18" dxfId="106" stopIfTrue="1">
      <formula>$R20&gt;$R21</formula>
    </cfRule>
  </conditionalFormatting>
  <conditionalFormatting sqref="A21:B21">
    <cfRule type="expression" priority="19" dxfId="106" stopIfTrue="1">
      <formula>$R20&lt;$R21</formula>
    </cfRule>
  </conditionalFormatting>
  <conditionalFormatting sqref="R7">
    <cfRule type="expression" priority="22" dxfId="106" stopIfTrue="1">
      <formula>$R7&gt;$R8</formula>
    </cfRule>
  </conditionalFormatting>
  <conditionalFormatting sqref="R8">
    <cfRule type="expression" priority="23" dxfId="106" stopIfTrue="1">
      <formula>$R8&gt;$R7</formula>
    </cfRule>
  </conditionalFormatting>
  <conditionalFormatting sqref="A7:B7">
    <cfRule type="expression" priority="24" dxfId="106" stopIfTrue="1">
      <formula>$R7&gt;$R8</formula>
    </cfRule>
  </conditionalFormatting>
  <conditionalFormatting sqref="A8:B8">
    <cfRule type="expression" priority="25" dxfId="106" stopIfTrue="1">
      <formula>$R7&lt;$R8</formula>
    </cfRule>
  </conditionalFormatting>
  <conditionalFormatting sqref="L7:L8">
    <cfRule type="cellIs" priority="8" dxfId="106" operator="greaterThan" stopIfTrue="1">
      <formula>0</formula>
    </cfRule>
  </conditionalFormatting>
  <conditionalFormatting sqref="M7:N8">
    <cfRule type="cellIs" priority="7" dxfId="106" operator="greaterThan" stopIfTrue="1">
      <formula>0</formula>
    </cfRule>
  </conditionalFormatting>
  <conditionalFormatting sqref="L7:L8">
    <cfRule type="cellIs" priority="6" dxfId="106" operator="greaterThan" stopIfTrue="1">
      <formula>0</formula>
    </cfRule>
  </conditionalFormatting>
  <conditionalFormatting sqref="M7:N8">
    <cfRule type="cellIs" priority="5" dxfId="106" operator="greaterThan" stopIfTrue="1">
      <formula>0</formula>
    </cfRule>
  </conditionalFormatting>
  <conditionalFormatting sqref="L20:L21">
    <cfRule type="cellIs" priority="4" dxfId="106" operator="greaterThan" stopIfTrue="1">
      <formula>0</formula>
    </cfRule>
  </conditionalFormatting>
  <conditionalFormatting sqref="M20:N21">
    <cfRule type="cellIs" priority="3" dxfId="106" operator="greaterThan" stopIfTrue="1">
      <formula>0</formula>
    </cfRule>
  </conditionalFormatting>
  <conditionalFormatting sqref="L20:L21">
    <cfRule type="cellIs" priority="2" dxfId="106" operator="greaterThan" stopIfTrue="1">
      <formula>0</formula>
    </cfRule>
  </conditionalFormatting>
  <conditionalFormatting sqref="M20:N21">
    <cfRule type="cellIs" priority="1" dxfId="106" operator="greaterThan" stopIfTrue="1">
      <formula>0</formula>
    </cfRule>
  </conditionalFormatting>
  <conditionalFormatting sqref="A23:B23 A10:B10">
    <cfRule type="expression" priority="44" dxfId="106" stopIfTrue="1">
      <formula>$R7&gt;$R8</formula>
    </cfRule>
  </conditionalFormatting>
  <conditionalFormatting sqref="A25:B25 A12:B12">
    <cfRule type="expression" priority="45" dxfId="106" stopIfTrue="1">
      <formula>'7.13'!#REF!&gt;$R9</formula>
    </cfRule>
  </conditionalFormatting>
  <conditionalFormatting sqref="A24:B24 A11:B11">
    <cfRule type="expression" priority="46" dxfId="106" stopIfTrue="1">
      <formula>$R8&gt;'7.13'!#REF!</formula>
    </cfRule>
  </conditionalFormatting>
  <conditionalFormatting sqref="A26:B26 A13:B13">
    <cfRule type="expression" priority="47" dxfId="106" stopIfTrue="1">
      <formula>$R7&lt;$R8</formula>
    </cfRule>
  </conditionalFormatting>
  <conditionalFormatting sqref="A28:B28 A15:B15">
    <cfRule type="expression" priority="48" dxfId="106" stopIfTrue="1">
      <formula>'7.13'!#REF!&lt;$R9</formula>
    </cfRule>
  </conditionalFormatting>
  <conditionalFormatting sqref="A27:B27 A14:B14">
    <cfRule type="expression" priority="49" dxfId="106" stopIfTrue="1">
      <formula>$R8&lt;'7.13'!#REF!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"東兵庫大会,西兵庫大会"</formula1>
    </dataValidation>
    <dataValidation allowBlank="1" showInputMessage="1" showErrorMessage="1" imeMode="halfAlpha" sqref="I1 M1 O1 I4:J4 M4:N4 I17:J17 M17:N17 O7:Q8 C7:K8 C20:K21 O20:Q21"/>
    <dataValidation allowBlank="1" showErrorMessage="1" sqref="L7:N8 L20:N2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91" t="s">
        <v>69</v>
      </c>
      <c r="B1" s="92"/>
      <c r="C1" s="92"/>
      <c r="D1" s="92"/>
      <c r="E1" s="92"/>
      <c r="F1" s="92"/>
      <c r="G1" s="92"/>
      <c r="H1" s="11" t="s">
        <v>23</v>
      </c>
      <c r="I1" s="12">
        <v>7</v>
      </c>
      <c r="J1" s="13" t="s">
        <v>24</v>
      </c>
      <c r="K1" s="14">
        <v>2018</v>
      </c>
      <c r="L1" s="29" t="s">
        <v>25</v>
      </c>
      <c r="M1" s="15">
        <v>7</v>
      </c>
      <c r="N1" s="29" t="s">
        <v>0</v>
      </c>
      <c r="O1" s="15">
        <v>17</v>
      </c>
      <c r="P1" s="16" t="s">
        <v>26</v>
      </c>
      <c r="Q1" s="17" t="s">
        <v>60</v>
      </c>
      <c r="R1" s="18" t="s">
        <v>28</v>
      </c>
    </row>
    <row r="2" ht="5.25" customHeight="1"/>
    <row r="3" spans="1:18" ht="18.75" customHeight="1">
      <c r="A3" s="45" t="s">
        <v>183</v>
      </c>
      <c r="K3" s="93" t="s">
        <v>3</v>
      </c>
      <c r="L3" s="93"/>
      <c r="M3" s="94" t="s">
        <v>10</v>
      </c>
      <c r="N3" s="94"/>
      <c r="O3" s="94"/>
      <c r="P3" s="94"/>
      <c r="Q3" s="94"/>
      <c r="R3" s="4" t="s">
        <v>4</v>
      </c>
    </row>
    <row r="4" spans="1:20" s="21" customFormat="1" ht="18.75" customHeight="1">
      <c r="A4" s="47" t="s">
        <v>97</v>
      </c>
      <c r="B4" s="19">
        <v>3</v>
      </c>
      <c r="C4" s="20" t="s">
        <v>1</v>
      </c>
      <c r="D4" s="1"/>
      <c r="E4" s="78" t="s">
        <v>2</v>
      </c>
      <c r="F4" s="78"/>
      <c r="G4" s="79" t="s">
        <v>29</v>
      </c>
      <c r="H4" s="79"/>
      <c r="I4" s="80">
        <v>0.41388888888888886</v>
      </c>
      <c r="J4" s="80"/>
      <c r="K4" s="81" t="s">
        <v>30</v>
      </c>
      <c r="L4" s="81"/>
      <c r="M4" s="80">
        <v>0.49236111111111114</v>
      </c>
      <c r="N4" s="80"/>
      <c r="O4" s="81" t="s">
        <v>31</v>
      </c>
      <c r="P4" s="81"/>
      <c r="Q4" s="82">
        <f>SUM(M4-I4)</f>
        <v>0.07847222222222228</v>
      </c>
      <c r="R4" s="82"/>
      <c r="T4" s="2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83" t="s">
        <v>13</v>
      </c>
      <c r="B6" s="84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8" t="s">
        <v>42</v>
      </c>
      <c r="M6" s="9" t="s">
        <v>43</v>
      </c>
      <c r="N6" s="28" t="s">
        <v>62</v>
      </c>
      <c r="O6" s="8" t="s">
        <v>63</v>
      </c>
      <c r="P6" s="9" t="s">
        <v>64</v>
      </c>
      <c r="Q6" s="28" t="s">
        <v>65</v>
      </c>
      <c r="R6" s="10" t="s">
        <v>11</v>
      </c>
    </row>
    <row r="7" spans="1:18" ht="27.75" customHeight="1">
      <c r="A7" s="76" t="s">
        <v>175</v>
      </c>
      <c r="B7" s="77"/>
      <c r="C7" s="30">
        <v>0</v>
      </c>
      <c r="D7" s="2">
        <v>0</v>
      </c>
      <c r="E7" s="3">
        <v>0</v>
      </c>
      <c r="F7" s="30">
        <v>4</v>
      </c>
      <c r="G7" s="2">
        <v>1</v>
      </c>
      <c r="H7" s="3">
        <v>1</v>
      </c>
      <c r="I7" s="30">
        <v>0</v>
      </c>
      <c r="J7" s="2">
        <v>0</v>
      </c>
      <c r="K7" s="3">
        <v>1</v>
      </c>
      <c r="L7" s="31"/>
      <c r="M7" s="32"/>
      <c r="N7" s="33"/>
      <c r="O7" s="31"/>
      <c r="P7" s="32"/>
      <c r="Q7" s="33"/>
      <c r="R7" s="34">
        <f>SUM(C7:Q7)</f>
        <v>7</v>
      </c>
    </row>
    <row r="8" spans="1:18" ht="27.75" customHeight="1">
      <c r="A8" s="76" t="s">
        <v>176</v>
      </c>
      <c r="B8" s="77"/>
      <c r="C8" s="30">
        <v>0</v>
      </c>
      <c r="D8" s="2">
        <v>0</v>
      </c>
      <c r="E8" s="3">
        <v>0</v>
      </c>
      <c r="F8" s="30">
        <v>0</v>
      </c>
      <c r="G8" s="2">
        <v>0</v>
      </c>
      <c r="H8" s="3">
        <v>1</v>
      </c>
      <c r="I8" s="30">
        <v>0</v>
      </c>
      <c r="J8" s="2">
        <v>0</v>
      </c>
      <c r="K8" s="3">
        <v>0</v>
      </c>
      <c r="L8" s="31"/>
      <c r="M8" s="32"/>
      <c r="N8" s="33"/>
      <c r="O8" s="31"/>
      <c r="P8" s="32"/>
      <c r="Q8" s="33"/>
      <c r="R8" s="34">
        <f>SUM(C8:Q8)</f>
        <v>1</v>
      </c>
    </row>
    <row r="9" spans="1:18" ht="21" customHeight="1">
      <c r="A9" s="83" t="s">
        <v>13</v>
      </c>
      <c r="B9" s="84"/>
      <c r="C9" s="68" t="s">
        <v>5</v>
      </c>
      <c r="D9" s="69"/>
      <c r="E9" s="69"/>
      <c r="F9" s="69"/>
      <c r="G9" s="69"/>
      <c r="H9" s="70"/>
      <c r="I9" s="71" t="s">
        <v>6</v>
      </c>
      <c r="J9" s="72"/>
      <c r="K9" s="73" t="s">
        <v>7</v>
      </c>
      <c r="L9" s="74"/>
      <c r="M9" s="75" t="s">
        <v>8</v>
      </c>
      <c r="N9" s="74"/>
      <c r="O9" s="71" t="s">
        <v>9</v>
      </c>
      <c r="P9" s="69"/>
      <c r="Q9" s="69"/>
      <c r="R9" s="72"/>
    </row>
    <row r="10" spans="1:18" ht="16.5" customHeight="1">
      <c r="A10" s="58" t="str">
        <f>A7</f>
        <v>津　名</v>
      </c>
      <c r="B10" s="59"/>
      <c r="C10" s="37" t="s">
        <v>12</v>
      </c>
      <c r="D10" s="48" t="s">
        <v>52</v>
      </c>
      <c r="E10" s="64"/>
      <c r="F10" s="38">
        <v>4</v>
      </c>
      <c r="G10" s="48"/>
      <c r="H10" s="64"/>
      <c r="I10" s="48" t="s">
        <v>135</v>
      </c>
      <c r="J10" s="49"/>
      <c r="K10" s="65"/>
      <c r="L10" s="64"/>
      <c r="M10" s="48"/>
      <c r="N10" s="64"/>
      <c r="O10" s="48" t="s">
        <v>165</v>
      </c>
      <c r="P10" s="64"/>
      <c r="Q10" s="48"/>
      <c r="R10" s="49"/>
    </row>
    <row r="11" spans="1:18" ht="16.5" customHeight="1">
      <c r="A11" s="60"/>
      <c r="B11" s="61"/>
      <c r="C11" s="39">
        <v>2</v>
      </c>
      <c r="D11" s="50"/>
      <c r="E11" s="51"/>
      <c r="F11" s="40">
        <v>5</v>
      </c>
      <c r="G11" s="50"/>
      <c r="H11" s="51"/>
      <c r="I11" s="50"/>
      <c r="J11" s="56"/>
      <c r="K11" s="57"/>
      <c r="L11" s="51"/>
      <c r="M11" s="50"/>
      <c r="N11" s="51"/>
      <c r="O11" s="50" t="s">
        <v>134</v>
      </c>
      <c r="P11" s="51"/>
      <c r="Q11" s="50"/>
      <c r="R11" s="56"/>
    </row>
    <row r="12" spans="1:18" ht="16.5" customHeight="1">
      <c r="A12" s="62"/>
      <c r="B12" s="63"/>
      <c r="C12" s="41">
        <v>3</v>
      </c>
      <c r="D12" s="52"/>
      <c r="E12" s="53"/>
      <c r="F12" s="42">
        <v>6</v>
      </c>
      <c r="G12" s="52"/>
      <c r="H12" s="53"/>
      <c r="I12" s="52"/>
      <c r="J12" s="54"/>
      <c r="K12" s="55"/>
      <c r="L12" s="53"/>
      <c r="M12" s="52"/>
      <c r="N12" s="53"/>
      <c r="O12" s="52"/>
      <c r="P12" s="53"/>
      <c r="Q12" s="52"/>
      <c r="R12" s="54"/>
    </row>
    <row r="13" spans="1:18" ht="16.5" customHeight="1">
      <c r="A13" s="58" t="str">
        <f>A8</f>
        <v>夢　前</v>
      </c>
      <c r="B13" s="59"/>
      <c r="C13" s="37" t="s">
        <v>12</v>
      </c>
      <c r="D13" s="48" t="s">
        <v>166</v>
      </c>
      <c r="E13" s="64"/>
      <c r="F13" s="38">
        <v>4</v>
      </c>
      <c r="G13" s="48"/>
      <c r="H13" s="64"/>
      <c r="I13" s="48" t="s">
        <v>167</v>
      </c>
      <c r="J13" s="49"/>
      <c r="K13" s="65"/>
      <c r="L13" s="64"/>
      <c r="M13" s="48"/>
      <c r="N13" s="64"/>
      <c r="O13" s="48"/>
      <c r="P13" s="64"/>
      <c r="Q13" s="48"/>
      <c r="R13" s="49"/>
    </row>
    <row r="14" spans="1:18" ht="16.5" customHeight="1">
      <c r="A14" s="60"/>
      <c r="B14" s="61"/>
      <c r="C14" s="39">
        <v>2</v>
      </c>
      <c r="D14" s="50" t="s">
        <v>168</v>
      </c>
      <c r="E14" s="51"/>
      <c r="F14" s="40">
        <v>5</v>
      </c>
      <c r="G14" s="50"/>
      <c r="H14" s="51"/>
      <c r="I14" s="50"/>
      <c r="J14" s="56"/>
      <c r="K14" s="57"/>
      <c r="L14" s="51"/>
      <c r="M14" s="50"/>
      <c r="N14" s="51"/>
      <c r="O14" s="50"/>
      <c r="P14" s="51"/>
      <c r="Q14" s="50"/>
      <c r="R14" s="56"/>
    </row>
    <row r="15" spans="1:18" ht="16.5" customHeight="1">
      <c r="A15" s="62"/>
      <c r="B15" s="63"/>
      <c r="C15" s="41">
        <v>3</v>
      </c>
      <c r="D15" s="52"/>
      <c r="E15" s="53"/>
      <c r="F15" s="42">
        <v>6</v>
      </c>
      <c r="G15" s="52"/>
      <c r="H15" s="53"/>
      <c r="I15" s="52"/>
      <c r="J15" s="54"/>
      <c r="K15" s="55"/>
      <c r="L15" s="53"/>
      <c r="M15" s="52"/>
      <c r="N15" s="53"/>
      <c r="O15" s="52"/>
      <c r="P15" s="53"/>
      <c r="Q15" s="52"/>
      <c r="R15" s="54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21" customFormat="1" ht="18.75" customHeight="1">
      <c r="A17" s="47" t="s">
        <v>97</v>
      </c>
      <c r="B17" s="19">
        <v>3</v>
      </c>
      <c r="C17" s="20" t="s">
        <v>1</v>
      </c>
      <c r="D17" s="1"/>
      <c r="E17" s="78" t="s">
        <v>48</v>
      </c>
      <c r="F17" s="78"/>
      <c r="G17" s="79" t="s">
        <v>29</v>
      </c>
      <c r="H17" s="79"/>
      <c r="I17" s="80">
        <v>0.5298611111111111</v>
      </c>
      <c r="J17" s="80"/>
      <c r="K17" s="81" t="s">
        <v>30</v>
      </c>
      <c r="L17" s="81"/>
      <c r="M17" s="80">
        <v>0.6076388888888888</v>
      </c>
      <c r="N17" s="80"/>
      <c r="O17" s="81" t="s">
        <v>31</v>
      </c>
      <c r="P17" s="81"/>
      <c r="Q17" s="82">
        <f>SUM(M17-I17)</f>
        <v>0.07777777777777772</v>
      </c>
      <c r="R17" s="82"/>
      <c r="T17" s="2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83" t="s">
        <v>13</v>
      </c>
      <c r="B19" s="84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42</v>
      </c>
      <c r="M19" s="9" t="s">
        <v>43</v>
      </c>
      <c r="N19" s="28" t="s">
        <v>62</v>
      </c>
      <c r="O19" s="8" t="s">
        <v>63</v>
      </c>
      <c r="P19" s="9" t="s">
        <v>64</v>
      </c>
      <c r="Q19" s="28" t="s">
        <v>65</v>
      </c>
      <c r="R19" s="10" t="s">
        <v>11</v>
      </c>
    </row>
    <row r="20" spans="1:18" ht="27.75" customHeight="1">
      <c r="A20" s="76" t="s">
        <v>169</v>
      </c>
      <c r="B20" s="77"/>
      <c r="C20" s="30">
        <v>0</v>
      </c>
      <c r="D20" s="2">
        <v>0</v>
      </c>
      <c r="E20" s="3">
        <v>2</v>
      </c>
      <c r="F20" s="30">
        <v>0</v>
      </c>
      <c r="G20" s="2">
        <v>0</v>
      </c>
      <c r="H20" s="3">
        <v>0</v>
      </c>
      <c r="I20" s="30">
        <v>0</v>
      </c>
      <c r="J20" s="2">
        <v>0</v>
      </c>
      <c r="K20" s="3">
        <v>2</v>
      </c>
      <c r="L20" s="31"/>
      <c r="M20" s="32"/>
      <c r="N20" s="33"/>
      <c r="O20" s="31"/>
      <c r="P20" s="32"/>
      <c r="Q20" s="33"/>
      <c r="R20" s="34">
        <f>SUM(C20:Q20)</f>
        <v>4</v>
      </c>
    </row>
    <row r="21" spans="1:18" ht="27.75" customHeight="1">
      <c r="A21" s="76" t="s">
        <v>177</v>
      </c>
      <c r="B21" s="77"/>
      <c r="C21" s="30">
        <v>3</v>
      </c>
      <c r="D21" s="2">
        <v>0</v>
      </c>
      <c r="E21" s="3">
        <v>0</v>
      </c>
      <c r="F21" s="30">
        <v>0</v>
      </c>
      <c r="G21" s="2">
        <v>0</v>
      </c>
      <c r="H21" s="3">
        <v>0</v>
      </c>
      <c r="I21" s="30">
        <v>2</v>
      </c>
      <c r="J21" s="2">
        <v>0</v>
      </c>
      <c r="K21" s="3" t="s">
        <v>51</v>
      </c>
      <c r="L21" s="31"/>
      <c r="M21" s="32"/>
      <c r="N21" s="33"/>
      <c r="O21" s="31"/>
      <c r="P21" s="32"/>
      <c r="Q21" s="33"/>
      <c r="R21" s="34">
        <f>SUM(C21:Q21)</f>
        <v>5</v>
      </c>
    </row>
    <row r="22" spans="1:18" ht="21" customHeight="1">
      <c r="A22" s="83" t="s">
        <v>13</v>
      </c>
      <c r="B22" s="84"/>
      <c r="C22" s="68" t="s">
        <v>5</v>
      </c>
      <c r="D22" s="69"/>
      <c r="E22" s="69"/>
      <c r="F22" s="69"/>
      <c r="G22" s="69"/>
      <c r="H22" s="70"/>
      <c r="I22" s="71" t="s">
        <v>6</v>
      </c>
      <c r="J22" s="72"/>
      <c r="K22" s="73" t="s">
        <v>7</v>
      </c>
      <c r="L22" s="74"/>
      <c r="M22" s="75" t="s">
        <v>8</v>
      </c>
      <c r="N22" s="74"/>
      <c r="O22" s="71" t="s">
        <v>9</v>
      </c>
      <c r="P22" s="69"/>
      <c r="Q22" s="69"/>
      <c r="R22" s="72"/>
    </row>
    <row r="23" spans="1:18" ht="16.5" customHeight="1">
      <c r="A23" s="58" t="str">
        <f>A20</f>
        <v>篠山鳳鳴</v>
      </c>
      <c r="B23" s="59"/>
      <c r="C23" s="37" t="s">
        <v>12</v>
      </c>
      <c r="D23" s="48" t="s">
        <v>170</v>
      </c>
      <c r="E23" s="64"/>
      <c r="F23" s="38">
        <v>4</v>
      </c>
      <c r="G23" s="48"/>
      <c r="H23" s="64"/>
      <c r="I23" s="48" t="s">
        <v>124</v>
      </c>
      <c r="J23" s="49"/>
      <c r="K23" s="65"/>
      <c r="L23" s="64"/>
      <c r="M23" s="48"/>
      <c r="N23" s="64"/>
      <c r="O23" s="48" t="s">
        <v>171</v>
      </c>
      <c r="P23" s="64"/>
      <c r="Q23" s="48" t="s">
        <v>124</v>
      </c>
      <c r="R23" s="49"/>
    </row>
    <row r="24" spans="1:18" ht="16.5" customHeight="1">
      <c r="A24" s="60"/>
      <c r="B24" s="61"/>
      <c r="C24" s="39">
        <v>2</v>
      </c>
      <c r="D24" s="50"/>
      <c r="E24" s="51"/>
      <c r="F24" s="40">
        <v>5</v>
      </c>
      <c r="G24" s="50"/>
      <c r="H24" s="51"/>
      <c r="I24" s="50"/>
      <c r="J24" s="56"/>
      <c r="K24" s="57"/>
      <c r="L24" s="51"/>
      <c r="M24" s="50"/>
      <c r="N24" s="51"/>
      <c r="O24" s="50" t="s">
        <v>170</v>
      </c>
      <c r="P24" s="51"/>
      <c r="Q24" s="50"/>
      <c r="R24" s="56"/>
    </row>
    <row r="25" spans="1:18" ht="16.5" customHeight="1">
      <c r="A25" s="62"/>
      <c r="B25" s="63"/>
      <c r="C25" s="41">
        <v>3</v>
      </c>
      <c r="D25" s="52"/>
      <c r="E25" s="53"/>
      <c r="F25" s="42">
        <v>6</v>
      </c>
      <c r="G25" s="52"/>
      <c r="H25" s="53"/>
      <c r="I25" s="52"/>
      <c r="J25" s="54"/>
      <c r="K25" s="55"/>
      <c r="L25" s="53"/>
      <c r="M25" s="52"/>
      <c r="N25" s="53"/>
      <c r="O25" s="52" t="s">
        <v>172</v>
      </c>
      <c r="P25" s="53"/>
      <c r="Q25" s="52"/>
      <c r="R25" s="54"/>
    </row>
    <row r="26" spans="1:18" ht="16.5" customHeight="1">
      <c r="A26" s="58" t="str">
        <f>A21</f>
        <v>相　　生</v>
      </c>
      <c r="B26" s="59"/>
      <c r="C26" s="37" t="s">
        <v>12</v>
      </c>
      <c r="D26" s="48" t="s">
        <v>173</v>
      </c>
      <c r="E26" s="64"/>
      <c r="F26" s="38">
        <v>4</v>
      </c>
      <c r="G26" s="48"/>
      <c r="H26" s="64"/>
      <c r="I26" s="48" t="s">
        <v>174</v>
      </c>
      <c r="J26" s="49"/>
      <c r="K26" s="65"/>
      <c r="L26" s="64"/>
      <c r="M26" s="48" t="s">
        <v>174</v>
      </c>
      <c r="N26" s="64"/>
      <c r="O26" s="48"/>
      <c r="P26" s="64"/>
      <c r="Q26" s="48"/>
      <c r="R26" s="49"/>
    </row>
    <row r="27" spans="1:18" ht="16.5" customHeight="1">
      <c r="A27" s="60"/>
      <c r="B27" s="61"/>
      <c r="C27" s="39">
        <v>2</v>
      </c>
      <c r="D27" s="50" t="s">
        <v>165</v>
      </c>
      <c r="E27" s="51"/>
      <c r="F27" s="40">
        <v>5</v>
      </c>
      <c r="G27" s="50"/>
      <c r="H27" s="51"/>
      <c r="I27" s="50"/>
      <c r="J27" s="56"/>
      <c r="K27" s="57"/>
      <c r="L27" s="51"/>
      <c r="M27" s="50"/>
      <c r="N27" s="51"/>
      <c r="O27" s="50"/>
      <c r="P27" s="51"/>
      <c r="Q27" s="50"/>
      <c r="R27" s="56"/>
    </row>
    <row r="28" spans="1:18" ht="16.5" customHeight="1">
      <c r="A28" s="62"/>
      <c r="B28" s="63"/>
      <c r="C28" s="41">
        <v>3</v>
      </c>
      <c r="D28" s="52"/>
      <c r="E28" s="53"/>
      <c r="F28" s="42">
        <v>6</v>
      </c>
      <c r="G28" s="52"/>
      <c r="H28" s="53"/>
      <c r="I28" s="52"/>
      <c r="J28" s="54"/>
      <c r="K28" s="55"/>
      <c r="L28" s="53"/>
      <c r="M28" s="52"/>
      <c r="N28" s="53"/>
      <c r="O28" s="52"/>
      <c r="P28" s="53"/>
      <c r="Q28" s="52"/>
      <c r="R28" s="54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K3:L3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7" dxfId="106" operator="greaterThan" stopIfTrue="1">
      <formula>0</formula>
    </cfRule>
  </conditionalFormatting>
  <conditionalFormatting sqref="R20">
    <cfRule type="expression" priority="8" dxfId="106" stopIfTrue="1">
      <formula>$R20&gt;$R21</formula>
    </cfRule>
  </conditionalFormatting>
  <conditionalFormatting sqref="R21">
    <cfRule type="expression" priority="9" dxfId="106" stopIfTrue="1">
      <formula>$R21&gt;$R20</formula>
    </cfRule>
  </conditionalFormatting>
  <conditionalFormatting sqref="A20:B20">
    <cfRule type="expression" priority="10" dxfId="106" stopIfTrue="1">
      <formula>$R20&gt;$R21</formula>
    </cfRule>
  </conditionalFormatting>
  <conditionalFormatting sqref="A21:B21">
    <cfRule type="expression" priority="11" dxfId="106" stopIfTrue="1">
      <formula>$R20&lt;$R21</formula>
    </cfRule>
  </conditionalFormatting>
  <conditionalFormatting sqref="R7">
    <cfRule type="expression" priority="14" dxfId="106" stopIfTrue="1">
      <formula>$R7&gt;$R8</formula>
    </cfRule>
  </conditionalFormatting>
  <conditionalFormatting sqref="R8">
    <cfRule type="expression" priority="15" dxfId="106" stopIfTrue="1">
      <formula>$R8&gt;$R7</formula>
    </cfRule>
  </conditionalFormatting>
  <conditionalFormatting sqref="A7:B7">
    <cfRule type="expression" priority="16" dxfId="106" stopIfTrue="1">
      <formula>$R7&gt;$R8</formula>
    </cfRule>
  </conditionalFormatting>
  <conditionalFormatting sqref="A8:B8">
    <cfRule type="expression" priority="17" dxfId="106" stopIfTrue="1">
      <formula>$R7&lt;$R8</formula>
    </cfRule>
  </conditionalFormatting>
  <conditionalFormatting sqref="A23:B23 A10:B10">
    <cfRule type="expression" priority="38" dxfId="106" stopIfTrue="1">
      <formula>$R7&gt;$R8</formula>
    </cfRule>
  </conditionalFormatting>
  <conditionalFormatting sqref="A25:B25 A12:B12">
    <cfRule type="expression" priority="39" dxfId="106" stopIfTrue="1">
      <formula>'7.17'!#REF!&gt;$R9</formula>
    </cfRule>
  </conditionalFormatting>
  <conditionalFormatting sqref="A24:B24 A11:B11">
    <cfRule type="expression" priority="40" dxfId="106" stopIfTrue="1">
      <formula>$R8&gt;'7.17'!#REF!</formula>
    </cfRule>
  </conditionalFormatting>
  <conditionalFormatting sqref="A26:B26 A13:B13">
    <cfRule type="expression" priority="41" dxfId="106" stopIfTrue="1">
      <formula>$R7&lt;$R8</formula>
    </cfRule>
  </conditionalFormatting>
  <conditionalFormatting sqref="A28:B28 A15:B15">
    <cfRule type="expression" priority="42" dxfId="106" stopIfTrue="1">
      <formula>'7.17'!#REF!&lt;$R9</formula>
    </cfRule>
  </conditionalFormatting>
  <conditionalFormatting sqref="A27:B27 A14:B14">
    <cfRule type="expression" priority="43" dxfId="106" stopIfTrue="1">
      <formula>$R8&lt;'7.17'!#REF!</formula>
    </cfRule>
  </conditionalFormatting>
  <dataValidations count="3">
    <dataValidation type="list" allowBlank="1" showInputMessage="1" showErrorMessage="1" sqref="A4 A17">
      <formula1>"東兵庫大会,西兵庫大会"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2019-03-19T07:43:38Z</dcterms:modified>
  <cp:category/>
  <cp:version/>
  <cp:contentType/>
  <cp:contentStatus/>
</cp:coreProperties>
</file>