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1" sheetId="1" r:id="rId1"/>
    <sheet name="7.12" sheetId="2" r:id="rId2"/>
    <sheet name="7.13" sheetId="3" r:id="rId3"/>
    <sheet name="7.14" sheetId="4" r:id="rId4"/>
    <sheet name="7.16" sheetId="5" r:id="rId5"/>
    <sheet name="7.17" sheetId="6" r:id="rId6"/>
    <sheet name="7.18" sheetId="7" r:id="rId7"/>
    <sheet name="7.19" sheetId="8" r:id="rId8"/>
  </sheets>
  <definedNames>
    <definedName name="_xlnm.Print_Area" localSheetId="0">'7.11'!$A$1:$R$29</definedName>
    <definedName name="_xlnm.Print_Area" localSheetId="1">'7.12'!$A$1:$R$29</definedName>
    <definedName name="_xlnm.Print_Area" localSheetId="2">'7.13'!$A$1:$R$29</definedName>
    <definedName name="_xlnm.Print_Area" localSheetId="3">'7.14'!$A$1:$R$29</definedName>
    <definedName name="_xlnm.Print_Area" localSheetId="4">'7.16'!$A$1:$R$29</definedName>
    <definedName name="_xlnm.Print_Area" localSheetId="5">'7.17'!$A$1:$R$29</definedName>
    <definedName name="_xlnm.Print_Area" localSheetId="6">'7.18'!$A$1:$R$29</definedName>
    <definedName name="_xlnm.Print_Area" localSheetId="7">'7.19'!$A$1:$R$29</definedName>
  </definedNames>
  <calcPr fullCalcOnLoad="1"/>
</workbook>
</file>

<file path=xl/sharedStrings.xml><?xml version="1.0" encoding="utf-8"?>
<sst xmlns="http://schemas.openxmlformats.org/spreadsheetml/2006/main" count="791" uniqueCount="251">
  <si>
    <t>月</t>
  </si>
  <si>
    <t>回戦</t>
  </si>
  <si>
    <t>第１試合</t>
  </si>
  <si>
    <t>第</t>
  </si>
  <si>
    <t xml:space="preserve">日 </t>
  </si>
  <si>
    <t>年</t>
  </si>
  <si>
    <t>日 (</t>
  </si>
  <si>
    <t>木</t>
  </si>
  <si>
    <t>)</t>
  </si>
  <si>
    <t>　開 始</t>
  </si>
  <si>
    <t xml:space="preserve"> 終 了</t>
  </si>
  <si>
    <t>所 要</t>
  </si>
  <si>
    <t>合計</t>
  </si>
  <si>
    <t>×</t>
  </si>
  <si>
    <t>投　手</t>
  </si>
  <si>
    <t>捕手</t>
  </si>
  <si>
    <t>本塁打</t>
  </si>
  <si>
    <t>３塁打</t>
  </si>
  <si>
    <t xml:space="preserve">    ２塁打  </t>
  </si>
  <si>
    <t>先発</t>
  </si>
  <si>
    <t>第２試合</t>
  </si>
  <si>
    <t>火</t>
  </si>
  <si>
    <t>酒井</t>
  </si>
  <si>
    <t>田中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</si>
  <si>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</si>
  <si>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</si>
  <si>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</si>
  <si>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</si>
  <si>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</si>
  <si>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</si>
  <si>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</si>
  <si>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</si>
  <si>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</si>
  <si>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</si>
  <si>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六</t>
  </si>
  <si>
    <t>七</t>
  </si>
  <si>
    <t>八</t>
  </si>
  <si>
    <t>九</t>
  </si>
  <si>
    <t>一</t>
  </si>
  <si>
    <t>二</t>
  </si>
  <si>
    <t>三</t>
  </si>
  <si>
    <t>四</t>
  </si>
  <si>
    <t>五</t>
  </si>
  <si>
    <t>吉川</t>
  </si>
  <si>
    <t>金</t>
  </si>
  <si>
    <t>十</t>
  </si>
  <si>
    <t>十一</t>
  </si>
  <si>
    <t>十二</t>
  </si>
  <si>
    <t>十三</t>
  </si>
  <si>
    <t>十四</t>
  </si>
  <si>
    <t>十五</t>
  </si>
  <si>
    <t>土</t>
  </si>
  <si>
    <t>羽渕</t>
  </si>
  <si>
    <t>太田</t>
  </si>
  <si>
    <t>岡本</t>
  </si>
  <si>
    <t>三輪</t>
  </si>
  <si>
    <t>馬渕</t>
  </si>
  <si>
    <t>福田</t>
  </si>
  <si>
    <t>近藤</t>
  </si>
  <si>
    <t>十二</t>
  </si>
  <si>
    <t>十三</t>
  </si>
  <si>
    <t>十四</t>
  </si>
  <si>
    <t>十五</t>
  </si>
  <si>
    <t>(8回コールド)</t>
  </si>
  <si>
    <t xml:space="preserve"> 場  所　｛</t>
  </si>
  <si>
    <t>尼崎記念公園野球場（ベイコム野球場）</t>
  </si>
  <si>
    <t>｝</t>
  </si>
  <si>
    <t>第100回全国高等学校野球選手権記念兵庫大会</t>
  </si>
  <si>
    <t>東兵庫大会</t>
  </si>
  <si>
    <t>廣井</t>
  </si>
  <si>
    <t>山下</t>
  </si>
  <si>
    <t>岡崎</t>
  </si>
  <si>
    <t>竹中</t>
  </si>
  <si>
    <t>佐藤</t>
  </si>
  <si>
    <t>中田</t>
  </si>
  <si>
    <t>田邊</t>
  </si>
  <si>
    <t>東野</t>
  </si>
  <si>
    <t>名田</t>
  </si>
  <si>
    <t>川西明峰</t>
  </si>
  <si>
    <t>赤沼</t>
  </si>
  <si>
    <t>前川</t>
  </si>
  <si>
    <t>久留島２</t>
  </si>
  <si>
    <t>久留島</t>
  </si>
  <si>
    <t>稲井</t>
  </si>
  <si>
    <t>山之内</t>
  </si>
  <si>
    <t>今井</t>
  </si>
  <si>
    <t>犬伏</t>
  </si>
  <si>
    <t>学校名</t>
  </si>
  <si>
    <t>一</t>
  </si>
  <si>
    <t>二</t>
  </si>
  <si>
    <t>三</t>
  </si>
  <si>
    <t>四</t>
  </si>
  <si>
    <t>五</t>
  </si>
  <si>
    <t>六</t>
  </si>
  <si>
    <t>七</t>
  </si>
  <si>
    <t>十</t>
  </si>
  <si>
    <t>十一</t>
  </si>
  <si>
    <t>十二</t>
  </si>
  <si>
    <t>十三</t>
  </si>
  <si>
    <t>十四</t>
  </si>
  <si>
    <t>十五</t>
  </si>
  <si>
    <t>須磨友が丘</t>
  </si>
  <si>
    <t>市立尼崎</t>
  </si>
  <si>
    <t>学校名</t>
  </si>
  <si>
    <t>山本</t>
  </si>
  <si>
    <t>山下</t>
  </si>
  <si>
    <t>竹中</t>
  </si>
  <si>
    <t>佐藤</t>
  </si>
  <si>
    <t>(7回コールド）</t>
  </si>
  <si>
    <t>川西北陵</t>
  </si>
  <si>
    <t>尼崎工業</t>
  </si>
  <si>
    <t>市川</t>
  </si>
  <si>
    <t>小宮山</t>
  </si>
  <si>
    <t>山本２</t>
  </si>
  <si>
    <t>森藤</t>
  </si>
  <si>
    <t>山中</t>
  </si>
  <si>
    <t>小嶋</t>
  </si>
  <si>
    <t>大村</t>
  </si>
  <si>
    <t>渡部</t>
  </si>
  <si>
    <t>筒井</t>
  </si>
  <si>
    <t>宗國</t>
  </si>
  <si>
    <t>中山</t>
  </si>
  <si>
    <t>田口</t>
  </si>
  <si>
    <t>東崎</t>
  </si>
  <si>
    <t>武庫荘総合</t>
  </si>
  <si>
    <t>宝塚北</t>
  </si>
  <si>
    <t>平光</t>
  </si>
  <si>
    <t>今治</t>
  </si>
  <si>
    <t>牧元</t>
  </si>
  <si>
    <t>藤本</t>
  </si>
  <si>
    <t>碁石</t>
  </si>
  <si>
    <t>西宮今津</t>
  </si>
  <si>
    <t>仁川学院</t>
  </si>
  <si>
    <t>御厨</t>
  </si>
  <si>
    <t>今村</t>
  </si>
  <si>
    <t>沖</t>
  </si>
  <si>
    <t>西兵庫大会</t>
  </si>
  <si>
    <t>篠山産業</t>
  </si>
  <si>
    <t>宮前</t>
  </si>
  <si>
    <t>名村</t>
  </si>
  <si>
    <t>赤松聡</t>
  </si>
  <si>
    <t>大根</t>
  </si>
  <si>
    <t>波多野晃</t>
  </si>
  <si>
    <t>古林</t>
  </si>
  <si>
    <t>片木</t>
  </si>
  <si>
    <t>藤本２</t>
  </si>
  <si>
    <t>向井</t>
  </si>
  <si>
    <t>秋庭</t>
  </si>
  <si>
    <t>藤田</t>
  </si>
  <si>
    <t>小島</t>
  </si>
  <si>
    <t>谷原</t>
  </si>
  <si>
    <t>細見</t>
  </si>
  <si>
    <t>大前</t>
  </si>
  <si>
    <t>光田</t>
  </si>
  <si>
    <t>赤井</t>
  </si>
  <si>
    <t>尼崎小田</t>
  </si>
  <si>
    <t>井畑</t>
  </si>
  <si>
    <t>定井</t>
  </si>
  <si>
    <t>椿野２</t>
  </si>
  <si>
    <t>寺本</t>
  </si>
  <si>
    <t>初井</t>
  </si>
  <si>
    <t>江頭</t>
  </si>
  <si>
    <t>小森</t>
  </si>
  <si>
    <t>白石</t>
  </si>
  <si>
    <t>髙橋</t>
  </si>
  <si>
    <t>髙濵</t>
  </si>
  <si>
    <t>森</t>
  </si>
  <si>
    <t>細川</t>
  </si>
  <si>
    <t>辻</t>
  </si>
  <si>
    <t>伊丹北</t>
  </si>
  <si>
    <t>甲陽学院</t>
  </si>
  <si>
    <t>河瀬</t>
  </si>
  <si>
    <t>吉岡</t>
  </si>
  <si>
    <t>大前２</t>
  </si>
  <si>
    <t>那須</t>
  </si>
  <si>
    <t>吉田篤</t>
  </si>
  <si>
    <t>大森</t>
  </si>
  <si>
    <t>正中</t>
  </si>
  <si>
    <t>阿木</t>
  </si>
  <si>
    <t>水</t>
  </si>
  <si>
    <t>関西学院</t>
  </si>
  <si>
    <t>福岡</t>
  </si>
  <si>
    <t>岡村</t>
  </si>
  <si>
    <t>松倉</t>
  </si>
  <si>
    <t>神戸高専</t>
  </si>
  <si>
    <t>市立西宮</t>
  </si>
  <si>
    <t>川添</t>
  </si>
  <si>
    <t>横内</t>
  </si>
  <si>
    <t>河原２</t>
  </si>
  <si>
    <t>間木</t>
  </si>
  <si>
    <t>相良</t>
  </si>
  <si>
    <t>小川</t>
  </si>
  <si>
    <t>小野工業</t>
  </si>
  <si>
    <t>足立</t>
  </si>
  <si>
    <t>大島</t>
  </si>
  <si>
    <t>杉本</t>
  </si>
  <si>
    <t>溝上</t>
  </si>
  <si>
    <t>朝田</t>
  </si>
  <si>
    <t>後藤</t>
  </si>
  <si>
    <t>伊月</t>
  </si>
  <si>
    <t>豊岡総合</t>
  </si>
  <si>
    <t>寺下</t>
  </si>
  <si>
    <t>福井</t>
  </si>
  <si>
    <t>栃尾</t>
  </si>
  <si>
    <t>佐田</t>
  </si>
  <si>
    <t>猪口</t>
  </si>
  <si>
    <t>木山</t>
  </si>
  <si>
    <t>梅本</t>
  </si>
  <si>
    <t>杉谷大</t>
  </si>
  <si>
    <t>尼崎双星</t>
  </si>
  <si>
    <t>神戸村野工業</t>
  </si>
  <si>
    <t>西谷</t>
  </si>
  <si>
    <t>久保田</t>
  </si>
  <si>
    <t>一柳</t>
  </si>
  <si>
    <t>田口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</si>
  <si>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</si>
  <si>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</si>
  <si>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</si>
  <si>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</si>
  <si>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</si>
  <si>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</si>
  <si>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</si>
  <si>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</si>
  <si>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</si>
  <si>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学校名</t>
  </si>
  <si>
    <t>九</t>
  </si>
  <si>
    <t>十</t>
  </si>
  <si>
    <t>今治(6回)</t>
  </si>
  <si>
    <t>谷添(2回)</t>
  </si>
  <si>
    <t>濵野(2回)</t>
  </si>
  <si>
    <t>宮城(6回)</t>
  </si>
  <si>
    <t>(7回コールド)</t>
  </si>
  <si>
    <t>古塚(5回)</t>
  </si>
  <si>
    <t>戸出(2回)</t>
  </si>
  <si>
    <t>井上(5回2/3)</t>
  </si>
  <si>
    <t>大西(1回1/3)</t>
  </si>
  <si>
    <t>千　　種</t>
  </si>
  <si>
    <t>高　砂　南</t>
  </si>
  <si>
    <t>甲　　南</t>
  </si>
  <si>
    <t>(5回コールド)</t>
  </si>
  <si>
    <t>太　　子</t>
  </si>
  <si>
    <t>出　石</t>
  </si>
  <si>
    <t>氷　上</t>
  </si>
  <si>
    <t>(延長10回)</t>
  </si>
  <si>
    <t>市立尼崎</t>
  </si>
  <si>
    <t>神戸学院大附属</t>
  </si>
  <si>
    <t>宝　塚　西</t>
  </si>
  <si>
    <t>育　英</t>
  </si>
  <si>
    <t>小　　野</t>
  </si>
  <si>
    <t>篠山産業</t>
  </si>
  <si>
    <t xml:space="preserve"> ※12回終了時同点の場合、13回からタイブレーク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</si>
</sst>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4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17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 applyProtection="1">
      <alignment horizontal="left" vertical="center"/>
      <protection/>
    </xf>
    <xf numFmtId="0" fontId="4" fillId="24" borderId="18" xfId="0" applyFont="1" applyFill="1" applyBorder="1" applyAlignment="1" applyProtection="1">
      <alignment horizontal="center" vertical="center" shrinkToFit="1"/>
      <protection locked="0"/>
    </xf>
    <xf numFmtId="181" fontId="23" fillId="24" borderId="19" xfId="0" applyNumberFormat="1" applyFont="1" applyFill="1" applyBorder="1" applyAlignment="1" applyProtection="1">
      <alignment horizontal="center" vertical="center"/>
      <protection locked="0"/>
    </xf>
    <xf numFmtId="181" fontId="23" fillId="24" borderId="20" xfId="0" applyNumberFormat="1" applyFont="1" applyFill="1" applyBorder="1" applyAlignment="1" applyProtection="1">
      <alignment horizontal="center" vertical="center"/>
      <protection locked="0"/>
    </xf>
    <xf numFmtId="181" fontId="23" fillId="24" borderId="15" xfId="0" applyNumberFormat="1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181" fontId="25" fillId="24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5" borderId="13" xfId="0" applyFill="1" applyBorder="1" applyAlignment="1" applyProtection="1">
      <alignment horizontal="center" vertical="center"/>
      <protection/>
    </xf>
    <xf numFmtId="0" fontId="0" fillId="25" borderId="14" xfId="0" applyFill="1" applyBorder="1" applyAlignment="1" applyProtection="1">
      <alignment horizontal="center" vertical="center"/>
      <protection/>
    </xf>
    <xf numFmtId="0" fontId="0" fillId="25" borderId="15" xfId="0" applyFill="1" applyBorder="1" applyAlignment="1" applyProtection="1">
      <alignment horizontal="center" vertical="center"/>
      <protection/>
    </xf>
    <xf numFmtId="0" fontId="0" fillId="26" borderId="13" xfId="0" applyFill="1" applyBorder="1" applyAlignment="1" applyProtection="1">
      <alignment horizontal="center" vertical="center"/>
      <protection/>
    </xf>
    <xf numFmtId="0" fontId="0" fillId="26" borderId="14" xfId="0" applyFill="1" applyBorder="1" applyAlignment="1" applyProtection="1">
      <alignment horizontal="center" vertical="center"/>
      <protection/>
    </xf>
    <xf numFmtId="0" fontId="0" fillId="26" borderId="16" xfId="0" applyFill="1" applyBorder="1" applyAlignment="1" applyProtection="1">
      <alignment horizontal="center" vertical="center"/>
      <protection/>
    </xf>
    <xf numFmtId="181" fontId="23" fillId="26" borderId="19" xfId="0" applyNumberFormat="1" applyFont="1" applyFill="1" applyBorder="1" applyAlignment="1" applyProtection="1">
      <alignment horizontal="center" vertical="center"/>
      <protection locked="0"/>
    </xf>
    <xf numFmtId="181" fontId="23" fillId="26" borderId="20" xfId="0" applyNumberFormat="1" applyFont="1" applyFill="1" applyBorder="1" applyAlignment="1" applyProtection="1">
      <alignment horizontal="center" vertical="center"/>
      <protection locked="0"/>
    </xf>
    <xf numFmtId="181" fontId="23" fillId="26" borderId="15" xfId="0" applyNumberFormat="1" applyFont="1" applyFill="1" applyBorder="1" applyAlignment="1" applyProtection="1">
      <alignment horizontal="center" vertical="center"/>
      <protection locked="0"/>
    </xf>
    <xf numFmtId="181" fontId="0" fillId="26" borderId="19" xfId="0" applyNumberFormat="1" applyFill="1" applyBorder="1" applyAlignment="1" applyProtection="1">
      <alignment horizontal="center" vertical="center"/>
      <protection locked="0"/>
    </xf>
    <xf numFmtId="181" fontId="0" fillId="26" borderId="20" xfId="0" applyNumberFormat="1" applyFill="1" applyBorder="1" applyAlignment="1" applyProtection="1">
      <alignment horizontal="center" vertical="center"/>
      <protection locked="0"/>
    </xf>
    <xf numFmtId="181" fontId="0" fillId="26" borderId="23" xfId="0" applyNumberFormat="1" applyFill="1" applyBorder="1" applyAlignment="1" applyProtection="1">
      <alignment horizontal="center" vertical="center"/>
      <protection locked="0"/>
    </xf>
    <xf numFmtId="181" fontId="25" fillId="26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6" borderId="24" xfId="0" applyFont="1" applyFill="1" applyBorder="1" applyAlignment="1" applyProtection="1">
      <alignment horizontal="center" vertical="center"/>
      <protection locked="0"/>
    </xf>
    <xf numFmtId="0" fontId="0" fillId="26" borderId="21" xfId="0" applyFont="1" applyFill="1" applyBorder="1" applyAlignment="1" applyProtection="1">
      <alignment horizontal="center" vertical="center" shrinkToFit="1"/>
      <protection locked="0"/>
    </xf>
    <xf numFmtId="0" fontId="0" fillId="26" borderId="25" xfId="0" applyFont="1" applyFill="1" applyBorder="1" applyAlignment="1" applyProtection="1">
      <alignment horizontal="center" vertical="center"/>
      <protection locked="0"/>
    </xf>
    <xf numFmtId="0" fontId="0" fillId="26" borderId="22" xfId="0" applyFont="1" applyFill="1" applyBorder="1" applyAlignment="1" applyProtection="1">
      <alignment horizontal="center" vertical="center" shrinkToFit="1"/>
      <protection locked="0"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26" borderId="20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10" xfId="0" applyFill="1" applyBorder="1" applyAlignment="1">
      <alignment horizontal="right" vertical="center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26" borderId="15" xfId="0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20" fontId="0" fillId="24" borderId="17" xfId="0" applyNumberFormat="1" applyFill="1" applyBorder="1" applyAlignment="1">
      <alignment vertical="center"/>
    </xf>
    <xf numFmtId="0" fontId="0" fillId="24" borderId="0" xfId="0" applyFill="1" applyAlignment="1">
      <alignment vertical="top"/>
    </xf>
    <xf numFmtId="0" fontId="4" fillId="27" borderId="0" xfId="0" applyFont="1" applyFill="1" applyAlignment="1">
      <alignment horizontal="right" vertical="center" shrinkToFit="1"/>
    </xf>
    <xf numFmtId="0" fontId="0" fillId="26" borderId="26" xfId="0" applyFont="1" applyFill="1" applyBorder="1" applyAlignment="1" applyProtection="1">
      <alignment horizontal="center" vertical="center"/>
      <protection locked="0"/>
    </xf>
    <xf numFmtId="0" fontId="0" fillId="26" borderId="27" xfId="0" applyFont="1" applyFill="1" applyBorder="1" applyAlignment="1" applyProtection="1">
      <alignment horizontal="center" vertical="center"/>
      <protection locked="0"/>
    </xf>
    <xf numFmtId="0" fontId="0" fillId="26" borderId="28" xfId="0" applyFont="1" applyFill="1" applyBorder="1" applyAlignment="1" applyProtection="1">
      <alignment horizontal="center" vertical="center"/>
      <protection locked="0"/>
    </xf>
    <xf numFmtId="0" fontId="0" fillId="26" borderId="29" xfId="0" applyFont="1" applyFill="1" applyBorder="1" applyAlignment="1" applyProtection="1">
      <alignment horizontal="center" vertical="center"/>
      <protection locked="0"/>
    </xf>
    <xf numFmtId="0" fontId="0" fillId="26" borderId="30" xfId="0" applyFont="1" applyFill="1" applyBorder="1" applyAlignment="1" applyProtection="1">
      <alignment horizontal="center" vertical="center"/>
      <protection locked="0"/>
    </xf>
    <xf numFmtId="0" fontId="0" fillId="26" borderId="31" xfId="0" applyFont="1" applyFill="1" applyBorder="1" applyAlignment="1" applyProtection="1">
      <alignment horizontal="center" vertical="center"/>
      <protection locked="0"/>
    </xf>
    <xf numFmtId="0" fontId="0" fillId="26" borderId="18" xfId="0" applyFont="1" applyFill="1" applyBorder="1" applyAlignment="1" applyProtection="1">
      <alignment horizontal="center" vertical="center"/>
      <protection locked="0"/>
    </xf>
    <xf numFmtId="0" fontId="0" fillId="26" borderId="12" xfId="0" applyFont="1" applyFill="1" applyBorder="1" applyAlignment="1" applyProtection="1">
      <alignment horizontal="center" vertical="center"/>
      <protection locked="0"/>
    </xf>
    <xf numFmtId="0" fontId="0" fillId="26" borderId="32" xfId="0" applyFont="1" applyFill="1" applyBorder="1" applyAlignment="1" applyProtection="1">
      <alignment horizontal="center" vertical="center"/>
      <protection locked="0"/>
    </xf>
    <xf numFmtId="0" fontId="0" fillId="26" borderId="33" xfId="0" applyFont="1" applyFill="1" applyBorder="1" applyAlignment="1" applyProtection="1">
      <alignment horizontal="center" vertical="center"/>
      <protection locked="0"/>
    </xf>
    <xf numFmtId="0" fontId="4" fillId="26" borderId="34" xfId="0" applyFont="1" applyFill="1" applyBorder="1" applyAlignment="1" applyProtection="1">
      <alignment horizontal="center" vertical="center" shrinkToFit="1"/>
      <protection/>
    </xf>
    <xf numFmtId="0" fontId="4" fillId="26" borderId="35" xfId="0" applyFont="1" applyFill="1" applyBorder="1" applyAlignment="1" applyProtection="1">
      <alignment horizontal="center" vertical="center" shrinkToFit="1"/>
      <protection/>
    </xf>
    <xf numFmtId="0" fontId="4" fillId="26" borderId="36" xfId="0" applyFont="1" applyFill="1" applyBorder="1" applyAlignment="1" applyProtection="1">
      <alignment horizontal="center" vertical="center" shrinkToFit="1"/>
      <protection/>
    </xf>
    <xf numFmtId="0" fontId="4" fillId="26" borderId="37" xfId="0" applyFont="1" applyFill="1" applyBorder="1" applyAlignment="1" applyProtection="1">
      <alignment horizontal="center" vertical="center" shrinkToFit="1"/>
      <protection/>
    </xf>
    <xf numFmtId="0" fontId="4" fillId="26" borderId="38" xfId="0" applyFont="1" applyFill="1" applyBorder="1" applyAlignment="1" applyProtection="1">
      <alignment horizontal="center" vertical="center" shrinkToFit="1"/>
      <protection/>
    </xf>
    <xf numFmtId="0" fontId="4" fillId="26" borderId="39" xfId="0" applyFont="1" applyFill="1" applyBorder="1" applyAlignment="1" applyProtection="1">
      <alignment horizontal="center" vertical="center" shrinkToFit="1"/>
      <protection/>
    </xf>
    <xf numFmtId="0" fontId="0" fillId="26" borderId="40" xfId="0" applyFont="1" applyFill="1" applyBorder="1" applyAlignment="1" applyProtection="1">
      <alignment horizontal="center" vertical="center"/>
      <protection locked="0"/>
    </xf>
    <xf numFmtId="0" fontId="0" fillId="26" borderId="41" xfId="0" applyFont="1" applyFill="1" applyBorder="1" applyAlignment="1" applyProtection="1">
      <alignment horizontal="center" vertical="center"/>
      <protection locked="0"/>
    </xf>
    <xf numFmtId="0" fontId="0" fillId="26" borderId="42" xfId="0" applyFill="1" applyBorder="1" applyAlignment="1" applyProtection="1">
      <alignment horizontal="center" vertical="center"/>
      <protection/>
    </xf>
    <xf numFmtId="0" fontId="0" fillId="26" borderId="10" xfId="0" applyFill="1" applyBorder="1" applyAlignment="1" applyProtection="1">
      <alignment horizontal="center" vertical="center"/>
      <protection/>
    </xf>
    <xf numFmtId="0" fontId="0" fillId="26" borderId="43" xfId="0" applyFill="1" applyBorder="1" applyAlignment="1" applyProtection="1">
      <alignment horizontal="center" vertical="center"/>
      <protection/>
    </xf>
    <xf numFmtId="0" fontId="0" fillId="26" borderId="15" xfId="0" applyFill="1" applyBorder="1" applyAlignment="1" applyProtection="1">
      <alignment horizontal="center" vertical="center"/>
      <protection/>
    </xf>
    <xf numFmtId="0" fontId="0" fillId="26" borderId="11" xfId="0" applyFill="1" applyBorder="1" applyAlignment="1" applyProtection="1">
      <alignment horizontal="center" vertical="center"/>
      <protection/>
    </xf>
    <xf numFmtId="0" fontId="0" fillId="26" borderId="42" xfId="0" applyFont="1" applyFill="1" applyBorder="1" applyAlignment="1" applyProtection="1">
      <alignment horizontal="center" vertical="center"/>
      <protection/>
    </xf>
    <xf numFmtId="0" fontId="0" fillId="26" borderId="43" xfId="0" applyFont="1" applyFill="1" applyBorder="1" applyAlignment="1" applyProtection="1">
      <alignment horizontal="center" vertical="center"/>
      <protection/>
    </xf>
    <xf numFmtId="0" fontId="0" fillId="26" borderId="15" xfId="0" applyFont="1" applyFill="1" applyBorder="1" applyAlignment="1" applyProtection="1">
      <alignment horizontal="center" vertical="center"/>
      <protection/>
    </xf>
    <xf numFmtId="0" fontId="4" fillId="26" borderId="42" xfId="0" applyFont="1" applyFill="1" applyBorder="1" applyAlignment="1" applyProtection="1">
      <alignment horizontal="center" vertical="center" shrinkToFit="1"/>
      <protection locked="0"/>
    </xf>
    <xf numFmtId="0" fontId="4" fillId="26" borderId="11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/>
      <protection/>
    </xf>
    <xf numFmtId="0" fontId="0" fillId="26" borderId="42" xfId="0" applyFill="1" applyBorder="1" applyAlignment="1" applyProtection="1">
      <alignment horizontal="distributed" vertical="center"/>
      <protection/>
    </xf>
    <xf numFmtId="0" fontId="0" fillId="26" borderId="11" xfId="0" applyFill="1" applyBorder="1" applyAlignment="1" applyProtection="1">
      <alignment horizontal="distributed" vertical="center"/>
      <protection/>
    </xf>
    <xf numFmtId="0" fontId="5" fillId="24" borderId="42" xfId="0" applyFont="1" applyFill="1" applyBorder="1" applyAlignment="1" applyProtection="1">
      <alignment horizontal="right" vertical="center" shrinkToFit="1"/>
      <protection locked="0"/>
    </xf>
    <xf numFmtId="0" fontId="5" fillId="24" borderId="10" xfId="0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1" fontId="0" fillId="26" borderId="34" xfId="0" applyNumberFormat="1" applyFill="1" applyBorder="1" applyAlignment="1" applyProtection="1">
      <alignment horizontal="center" vertical="center"/>
      <protection locked="0"/>
    </xf>
    <xf numFmtId="181" fontId="0" fillId="26" borderId="17" xfId="0" applyNumberFormat="1" applyFill="1" applyBorder="1" applyAlignment="1" applyProtection="1">
      <alignment horizontal="center" vertical="center"/>
      <protection locked="0"/>
    </xf>
    <xf numFmtId="181" fontId="0" fillId="26" borderId="35" xfId="0" applyNumberFormat="1" applyFill="1" applyBorder="1" applyAlignment="1" applyProtection="1">
      <alignment horizontal="center" vertical="center"/>
      <protection locked="0"/>
    </xf>
    <xf numFmtId="181" fontId="0" fillId="26" borderId="38" xfId="0" applyNumberFormat="1" applyFill="1" applyBorder="1" applyAlignment="1" applyProtection="1">
      <alignment horizontal="center" vertical="center"/>
      <protection locked="0"/>
    </xf>
    <xf numFmtId="181" fontId="0" fillId="26" borderId="44" xfId="0" applyNumberFormat="1" applyFill="1" applyBorder="1" applyAlignment="1" applyProtection="1">
      <alignment horizontal="center" vertical="center"/>
      <protection locked="0"/>
    </xf>
    <xf numFmtId="181" fontId="0" fillId="26" borderId="39" xfId="0" applyNumberFormat="1" applyFill="1" applyBorder="1" applyAlignment="1" applyProtection="1">
      <alignment horizontal="center" vertical="center"/>
      <protection locked="0"/>
    </xf>
    <xf numFmtId="0" fontId="0" fillId="26" borderId="26" xfId="0" applyFont="1" applyFill="1" applyBorder="1" applyAlignment="1" applyProtection="1">
      <alignment horizontal="center" vertical="center" shrinkToFit="1"/>
      <protection locked="0"/>
    </xf>
    <xf numFmtId="0" fontId="0" fillId="26" borderId="28" xfId="0" applyFont="1" applyFill="1" applyBorder="1" applyAlignment="1" applyProtection="1">
      <alignment horizontal="center" vertical="center" shrinkToFit="1"/>
      <protection locked="0"/>
    </xf>
    <xf numFmtId="0" fontId="0" fillId="26" borderId="18" xfId="0" applyFont="1" applyFill="1" applyBorder="1" applyAlignment="1" applyProtection="1">
      <alignment horizontal="center" vertical="center" shrinkToFit="1"/>
      <protection locked="0"/>
    </xf>
    <xf numFmtId="0" fontId="0" fillId="26" borderId="12" xfId="0" applyFont="1" applyFill="1" applyBorder="1" applyAlignment="1" applyProtection="1">
      <alignment horizontal="center" vertical="center" shrinkToFit="1"/>
      <protection locked="0"/>
    </xf>
    <xf numFmtId="0" fontId="0" fillId="26" borderId="30" xfId="0" applyFont="1" applyFill="1" applyBorder="1" applyAlignment="1" applyProtection="1">
      <alignment horizontal="center" vertical="center" shrinkToFit="1"/>
      <protection locked="0"/>
    </xf>
    <xf numFmtId="0" fontId="0" fillId="26" borderId="40" xfId="0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5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90" t="s">
        <v>67</v>
      </c>
      <c r="B1" s="91"/>
      <c r="C1" s="91"/>
      <c r="D1" s="91"/>
      <c r="E1" s="91"/>
      <c r="F1" s="91"/>
      <c r="G1" s="91"/>
      <c r="H1" s="47" t="s">
        <v>3</v>
      </c>
      <c r="I1" s="23">
        <v>1</v>
      </c>
      <c r="J1" s="15" t="s">
        <v>4</v>
      </c>
      <c r="K1" s="46">
        <v>2018</v>
      </c>
      <c r="L1" s="2" t="s">
        <v>5</v>
      </c>
      <c r="M1" s="24">
        <v>7</v>
      </c>
      <c r="N1" s="2" t="s">
        <v>0</v>
      </c>
      <c r="O1" s="24">
        <v>11</v>
      </c>
      <c r="P1" s="1" t="s">
        <v>6</v>
      </c>
      <c r="Q1" s="25" t="s">
        <v>179</v>
      </c>
      <c r="R1" s="3" t="s">
        <v>8</v>
      </c>
    </row>
    <row r="2" ht="5.25" customHeight="1"/>
    <row r="3" spans="1:18" ht="18.75" customHeight="1">
      <c r="A3" s="53" t="s">
        <v>250</v>
      </c>
      <c r="H3" s="92" t="s">
        <v>64</v>
      </c>
      <c r="I3" s="92"/>
      <c r="J3" s="93" t="s">
        <v>65</v>
      </c>
      <c r="K3" s="93"/>
      <c r="L3" s="93"/>
      <c r="M3" s="93"/>
      <c r="N3" s="93"/>
      <c r="O3" s="93"/>
      <c r="P3" s="93"/>
      <c r="Q3" s="93"/>
      <c r="R3" s="51" t="s">
        <v>66</v>
      </c>
    </row>
    <row r="4" spans="1:20" s="48" customFormat="1" ht="18.75" customHeight="1">
      <c r="A4" s="54" t="s">
        <v>136</v>
      </c>
      <c r="B4" s="16">
        <v>1</v>
      </c>
      <c r="C4" s="5" t="s">
        <v>1</v>
      </c>
      <c r="D4" s="4"/>
      <c r="E4" s="83" t="s">
        <v>2</v>
      </c>
      <c r="F4" s="83"/>
      <c r="G4" s="84" t="s">
        <v>9</v>
      </c>
      <c r="H4" s="84"/>
      <c r="I4" s="85">
        <v>0.5222222222222223</v>
      </c>
      <c r="J4" s="85"/>
      <c r="K4" s="86" t="s">
        <v>10</v>
      </c>
      <c r="L4" s="86"/>
      <c r="M4" s="85">
        <v>0.6243055555555556</v>
      </c>
      <c r="N4" s="85"/>
      <c r="O4" s="86" t="s">
        <v>11</v>
      </c>
      <c r="P4" s="86"/>
      <c r="Q4" s="87">
        <f>SUM(M4-I4)</f>
        <v>0.1020833333333333</v>
      </c>
      <c r="R4" s="87"/>
      <c r="T4" s="4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88" t="s">
        <v>224</v>
      </c>
      <c r="B6" s="89"/>
      <c r="C6" s="27" t="s">
        <v>215</v>
      </c>
      <c r="D6" s="28" t="s">
        <v>216</v>
      </c>
      <c r="E6" s="29" t="s">
        <v>217</v>
      </c>
      <c r="F6" s="27" t="s">
        <v>218</v>
      </c>
      <c r="G6" s="28" t="s">
        <v>219</v>
      </c>
      <c r="H6" s="29" t="s">
        <v>220</v>
      </c>
      <c r="I6" s="27" t="s">
        <v>221</v>
      </c>
      <c r="J6" s="28" t="s">
        <v>222</v>
      </c>
      <c r="K6" s="29" t="s">
        <v>225</v>
      </c>
      <c r="L6" s="9" t="s">
        <v>45</v>
      </c>
      <c r="M6" s="10" t="s">
        <v>46</v>
      </c>
      <c r="N6" s="11" t="s">
        <v>47</v>
      </c>
      <c r="O6" s="9" t="s">
        <v>48</v>
      </c>
      <c r="P6" s="10" t="s">
        <v>49</v>
      </c>
      <c r="Q6" s="11" t="s">
        <v>50</v>
      </c>
      <c r="R6" s="12" t="s">
        <v>12</v>
      </c>
    </row>
    <row r="7" spans="1:18" ht="27.75" customHeight="1">
      <c r="A7" s="81" t="s">
        <v>237</v>
      </c>
      <c r="B7" s="82"/>
      <c r="C7" s="17">
        <v>0</v>
      </c>
      <c r="D7" s="18">
        <v>0</v>
      </c>
      <c r="E7" s="19">
        <v>0</v>
      </c>
      <c r="F7" s="17">
        <v>0</v>
      </c>
      <c r="G7" s="18">
        <v>0</v>
      </c>
      <c r="H7" s="19">
        <v>0</v>
      </c>
      <c r="I7" s="17">
        <v>0</v>
      </c>
      <c r="J7" s="18">
        <v>1</v>
      </c>
      <c r="K7" s="19">
        <v>6</v>
      </c>
      <c r="L7" s="36"/>
      <c r="M7" s="37"/>
      <c r="N7" s="38"/>
      <c r="O7" s="36"/>
      <c r="P7" s="37"/>
      <c r="Q7" s="38"/>
      <c r="R7" s="26">
        <f>SUM(C7:Q7)</f>
        <v>7</v>
      </c>
    </row>
    <row r="8" spans="1:18" ht="27.75" customHeight="1">
      <c r="A8" s="81" t="s">
        <v>192</v>
      </c>
      <c r="B8" s="82"/>
      <c r="C8" s="17">
        <v>0</v>
      </c>
      <c r="D8" s="18">
        <v>0</v>
      </c>
      <c r="E8" s="19">
        <v>0</v>
      </c>
      <c r="F8" s="17">
        <v>0</v>
      </c>
      <c r="G8" s="18">
        <v>1</v>
      </c>
      <c r="H8" s="19">
        <v>1</v>
      </c>
      <c r="I8" s="17">
        <v>1</v>
      </c>
      <c r="J8" s="18">
        <v>0</v>
      </c>
      <c r="K8" s="19">
        <v>0</v>
      </c>
      <c r="L8" s="36"/>
      <c r="M8" s="37"/>
      <c r="N8" s="38"/>
      <c r="O8" s="36"/>
      <c r="P8" s="37"/>
      <c r="Q8" s="38"/>
      <c r="R8" s="26">
        <f>SUM(C8:Q8)</f>
        <v>3</v>
      </c>
    </row>
    <row r="9" spans="1:18" ht="21" customHeight="1">
      <c r="A9" s="88" t="s">
        <v>224</v>
      </c>
      <c r="B9" s="89"/>
      <c r="C9" s="73" t="s">
        <v>14</v>
      </c>
      <c r="D9" s="74"/>
      <c r="E9" s="74"/>
      <c r="F9" s="74"/>
      <c r="G9" s="74"/>
      <c r="H9" s="75"/>
      <c r="I9" s="76" t="s">
        <v>15</v>
      </c>
      <c r="J9" s="77"/>
      <c r="K9" s="78" t="s">
        <v>16</v>
      </c>
      <c r="L9" s="79"/>
      <c r="M9" s="80" t="s">
        <v>17</v>
      </c>
      <c r="N9" s="79"/>
      <c r="O9" s="76" t="s">
        <v>18</v>
      </c>
      <c r="P9" s="74"/>
      <c r="Q9" s="74"/>
      <c r="R9" s="77"/>
    </row>
    <row r="10" spans="1:18" ht="16.5" customHeight="1">
      <c r="A10" s="65" t="str">
        <f>A7</f>
        <v>高　砂　南</v>
      </c>
      <c r="B10" s="66"/>
      <c r="C10" s="40" t="s">
        <v>19</v>
      </c>
      <c r="D10" s="59" t="s">
        <v>193</v>
      </c>
      <c r="E10" s="71"/>
      <c r="F10" s="20">
        <v>4</v>
      </c>
      <c r="G10" s="59"/>
      <c r="H10" s="71"/>
      <c r="I10" s="59" t="s">
        <v>194</v>
      </c>
      <c r="J10" s="60"/>
      <c r="K10" s="72" t="s">
        <v>195</v>
      </c>
      <c r="L10" s="71"/>
      <c r="M10" s="59"/>
      <c r="N10" s="71"/>
      <c r="O10" s="59" t="s">
        <v>196</v>
      </c>
      <c r="P10" s="71"/>
      <c r="Q10" s="59"/>
      <c r="R10" s="60"/>
    </row>
    <row r="11" spans="1:18" ht="16.5" customHeight="1">
      <c r="A11" s="67"/>
      <c r="B11" s="68"/>
      <c r="C11" s="42">
        <v>2</v>
      </c>
      <c r="D11" s="61"/>
      <c r="E11" s="62"/>
      <c r="F11" s="21">
        <v>5</v>
      </c>
      <c r="G11" s="61"/>
      <c r="H11" s="62"/>
      <c r="I11" s="61"/>
      <c r="J11" s="63"/>
      <c r="K11" s="64"/>
      <c r="L11" s="62"/>
      <c r="M11" s="61"/>
      <c r="N11" s="62"/>
      <c r="O11" s="61"/>
      <c r="P11" s="62"/>
      <c r="Q11" s="61"/>
      <c r="R11" s="63"/>
    </row>
    <row r="12" spans="1:18" ht="16.5" customHeight="1">
      <c r="A12" s="69"/>
      <c r="B12" s="70"/>
      <c r="C12" s="44">
        <v>3</v>
      </c>
      <c r="D12" s="55"/>
      <c r="E12" s="57"/>
      <c r="F12" s="22">
        <v>6</v>
      </c>
      <c r="G12" s="55"/>
      <c r="H12" s="57"/>
      <c r="I12" s="55"/>
      <c r="J12" s="56"/>
      <c r="K12" s="58"/>
      <c r="L12" s="57"/>
      <c r="M12" s="55"/>
      <c r="N12" s="57"/>
      <c r="O12" s="55"/>
      <c r="P12" s="57"/>
      <c r="Q12" s="55"/>
      <c r="R12" s="56"/>
    </row>
    <row r="13" spans="1:18" ht="16.5" customHeight="1">
      <c r="A13" s="65" t="str">
        <f>A8</f>
        <v>小野工業</v>
      </c>
      <c r="B13" s="66"/>
      <c r="C13" s="40" t="s">
        <v>19</v>
      </c>
      <c r="D13" s="59" t="s">
        <v>197</v>
      </c>
      <c r="E13" s="71"/>
      <c r="F13" s="20">
        <v>4</v>
      </c>
      <c r="G13" s="59"/>
      <c r="H13" s="71"/>
      <c r="I13" s="59" t="s">
        <v>74</v>
      </c>
      <c r="J13" s="60"/>
      <c r="K13" s="72"/>
      <c r="L13" s="71"/>
      <c r="M13" s="59" t="s">
        <v>43</v>
      </c>
      <c r="N13" s="71"/>
      <c r="O13" s="59" t="s">
        <v>166</v>
      </c>
      <c r="P13" s="71"/>
      <c r="Q13" s="59"/>
      <c r="R13" s="60"/>
    </row>
    <row r="14" spans="1:18" ht="16.5" customHeight="1">
      <c r="A14" s="67"/>
      <c r="B14" s="68"/>
      <c r="C14" s="42">
        <v>2</v>
      </c>
      <c r="D14" s="61" t="s">
        <v>198</v>
      </c>
      <c r="E14" s="62"/>
      <c r="F14" s="21">
        <v>5</v>
      </c>
      <c r="G14" s="61"/>
      <c r="H14" s="62"/>
      <c r="I14" s="61"/>
      <c r="J14" s="63"/>
      <c r="K14" s="64"/>
      <c r="L14" s="62"/>
      <c r="M14" s="61"/>
      <c r="N14" s="62"/>
      <c r="O14" s="61"/>
      <c r="P14" s="62"/>
      <c r="Q14" s="61"/>
      <c r="R14" s="63"/>
    </row>
    <row r="15" spans="1:18" ht="16.5" customHeight="1">
      <c r="A15" s="69"/>
      <c r="B15" s="70"/>
      <c r="C15" s="44">
        <v>3</v>
      </c>
      <c r="D15" s="55" t="s">
        <v>199</v>
      </c>
      <c r="E15" s="57"/>
      <c r="F15" s="22">
        <v>6</v>
      </c>
      <c r="G15" s="55"/>
      <c r="H15" s="57"/>
      <c r="I15" s="55"/>
      <c r="J15" s="56"/>
      <c r="K15" s="58"/>
      <c r="L15" s="57"/>
      <c r="M15" s="55"/>
      <c r="N15" s="57"/>
      <c r="O15" s="55"/>
      <c r="P15" s="57"/>
      <c r="Q15" s="55"/>
      <c r="R15" s="56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20" s="48" customFormat="1" ht="18.75" customHeight="1">
      <c r="A17" s="54" t="s">
        <v>136</v>
      </c>
      <c r="B17" s="16">
        <v>1</v>
      </c>
      <c r="C17" s="5" t="s">
        <v>1</v>
      </c>
      <c r="D17" s="4"/>
      <c r="E17" s="83" t="s">
        <v>20</v>
      </c>
      <c r="F17" s="83"/>
      <c r="G17" s="84" t="s">
        <v>9</v>
      </c>
      <c r="H17" s="84"/>
      <c r="I17" s="85">
        <v>0.6541666666666667</v>
      </c>
      <c r="J17" s="85"/>
      <c r="K17" s="86" t="s">
        <v>10</v>
      </c>
      <c r="L17" s="86"/>
      <c r="M17" s="85">
        <v>0.7611111111111111</v>
      </c>
      <c r="N17" s="85"/>
      <c r="O17" s="86" t="s">
        <v>11</v>
      </c>
      <c r="P17" s="86"/>
      <c r="Q17" s="87">
        <f>SUM(M17-I17)</f>
        <v>0.1069444444444444</v>
      </c>
      <c r="R17" s="87"/>
      <c r="T17" s="4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88" t="s">
        <v>224</v>
      </c>
      <c r="B19" s="89"/>
      <c r="C19" s="27" t="s">
        <v>215</v>
      </c>
      <c r="D19" s="28" t="s">
        <v>216</v>
      </c>
      <c r="E19" s="29" t="s">
        <v>217</v>
      </c>
      <c r="F19" s="27" t="s">
        <v>218</v>
      </c>
      <c r="G19" s="28" t="s">
        <v>219</v>
      </c>
      <c r="H19" s="29" t="s">
        <v>220</v>
      </c>
      <c r="I19" s="27" t="s">
        <v>221</v>
      </c>
      <c r="J19" s="28" t="s">
        <v>222</v>
      </c>
      <c r="K19" s="29" t="s">
        <v>225</v>
      </c>
      <c r="L19" s="9" t="s">
        <v>45</v>
      </c>
      <c r="M19" s="10" t="s">
        <v>46</v>
      </c>
      <c r="N19" s="11" t="s">
        <v>47</v>
      </c>
      <c r="O19" s="9" t="s">
        <v>48</v>
      </c>
      <c r="P19" s="10" t="s">
        <v>49</v>
      </c>
      <c r="Q19" s="11" t="s">
        <v>50</v>
      </c>
      <c r="R19" s="12" t="s">
        <v>12</v>
      </c>
    </row>
    <row r="20" spans="1:18" ht="27.75" customHeight="1">
      <c r="A20" s="81" t="s">
        <v>200</v>
      </c>
      <c r="B20" s="82"/>
      <c r="C20" s="17">
        <v>0</v>
      </c>
      <c r="D20" s="18">
        <v>0</v>
      </c>
      <c r="E20" s="19">
        <v>1</v>
      </c>
      <c r="F20" s="17">
        <v>0</v>
      </c>
      <c r="G20" s="18">
        <v>1</v>
      </c>
      <c r="H20" s="19">
        <v>0</v>
      </c>
      <c r="I20" s="17">
        <v>5</v>
      </c>
      <c r="J20" s="18">
        <v>0</v>
      </c>
      <c r="K20" s="19">
        <v>0</v>
      </c>
      <c r="L20" s="36"/>
      <c r="M20" s="37"/>
      <c r="N20" s="38"/>
      <c r="O20" s="36"/>
      <c r="P20" s="37"/>
      <c r="Q20" s="38"/>
      <c r="R20" s="26">
        <f>SUM(C20:Q20)</f>
        <v>7</v>
      </c>
    </row>
    <row r="21" spans="1:18" ht="27.75" customHeight="1">
      <c r="A21" s="81" t="s">
        <v>236</v>
      </c>
      <c r="B21" s="82"/>
      <c r="C21" s="17">
        <v>1</v>
      </c>
      <c r="D21" s="18">
        <v>0</v>
      </c>
      <c r="E21" s="19">
        <v>0</v>
      </c>
      <c r="F21" s="17">
        <v>0</v>
      </c>
      <c r="G21" s="18">
        <v>2</v>
      </c>
      <c r="H21" s="19">
        <v>0</v>
      </c>
      <c r="I21" s="17">
        <v>0</v>
      </c>
      <c r="J21" s="18">
        <v>0</v>
      </c>
      <c r="K21" s="19">
        <v>0</v>
      </c>
      <c r="L21" s="36"/>
      <c r="M21" s="37"/>
      <c r="N21" s="38"/>
      <c r="O21" s="36"/>
      <c r="P21" s="37"/>
      <c r="Q21" s="38"/>
      <c r="R21" s="26">
        <f>SUM(C21:Q21)</f>
        <v>3</v>
      </c>
    </row>
    <row r="22" spans="1:18" ht="21" customHeight="1">
      <c r="A22" s="88" t="s">
        <v>224</v>
      </c>
      <c r="B22" s="89"/>
      <c r="C22" s="73" t="s">
        <v>14</v>
      </c>
      <c r="D22" s="74"/>
      <c r="E22" s="74"/>
      <c r="F22" s="74"/>
      <c r="G22" s="74"/>
      <c r="H22" s="75"/>
      <c r="I22" s="76" t="s">
        <v>15</v>
      </c>
      <c r="J22" s="77"/>
      <c r="K22" s="78" t="s">
        <v>16</v>
      </c>
      <c r="L22" s="79"/>
      <c r="M22" s="80" t="s">
        <v>17</v>
      </c>
      <c r="N22" s="79"/>
      <c r="O22" s="76" t="s">
        <v>18</v>
      </c>
      <c r="P22" s="74"/>
      <c r="Q22" s="74"/>
      <c r="R22" s="77"/>
    </row>
    <row r="23" spans="1:18" ht="16.5" customHeight="1">
      <c r="A23" s="65" t="str">
        <f>A20</f>
        <v>豊岡総合</v>
      </c>
      <c r="B23" s="66"/>
      <c r="C23" s="40" t="s">
        <v>19</v>
      </c>
      <c r="D23" s="59" t="s">
        <v>201</v>
      </c>
      <c r="E23" s="71"/>
      <c r="F23" s="20">
        <v>4</v>
      </c>
      <c r="G23" s="59"/>
      <c r="H23" s="71"/>
      <c r="I23" s="59" t="s">
        <v>202</v>
      </c>
      <c r="J23" s="60"/>
      <c r="K23" s="72" t="s">
        <v>201</v>
      </c>
      <c r="L23" s="71"/>
      <c r="M23" s="59"/>
      <c r="N23" s="71"/>
      <c r="O23" s="59" t="s">
        <v>201</v>
      </c>
      <c r="P23" s="71"/>
      <c r="Q23" s="59"/>
      <c r="R23" s="60"/>
    </row>
    <row r="24" spans="1:18" ht="16.5" customHeight="1">
      <c r="A24" s="67"/>
      <c r="B24" s="68"/>
      <c r="C24" s="42">
        <v>2</v>
      </c>
      <c r="D24" s="61" t="s">
        <v>203</v>
      </c>
      <c r="E24" s="62"/>
      <c r="F24" s="21">
        <v>5</v>
      </c>
      <c r="G24" s="61"/>
      <c r="H24" s="62"/>
      <c r="I24" s="61"/>
      <c r="J24" s="63"/>
      <c r="K24" s="64" t="s">
        <v>204</v>
      </c>
      <c r="L24" s="62"/>
      <c r="M24" s="61"/>
      <c r="N24" s="62"/>
      <c r="O24" s="61" t="s">
        <v>205</v>
      </c>
      <c r="P24" s="62"/>
      <c r="Q24" s="61"/>
      <c r="R24" s="63"/>
    </row>
    <row r="25" spans="1:18" ht="16.5" customHeight="1">
      <c r="A25" s="69"/>
      <c r="B25" s="70"/>
      <c r="C25" s="44">
        <v>3</v>
      </c>
      <c r="D25" s="55"/>
      <c r="E25" s="57"/>
      <c r="F25" s="22">
        <v>6</v>
      </c>
      <c r="G25" s="55"/>
      <c r="H25" s="57"/>
      <c r="I25" s="55"/>
      <c r="J25" s="56"/>
      <c r="K25" s="58"/>
      <c r="L25" s="57"/>
      <c r="M25" s="55"/>
      <c r="N25" s="57"/>
      <c r="O25" s="55"/>
      <c r="P25" s="57"/>
      <c r="Q25" s="55"/>
      <c r="R25" s="56"/>
    </row>
    <row r="26" spans="1:18" ht="16.5" customHeight="1">
      <c r="A26" s="65" t="str">
        <f>A21</f>
        <v>千　　種</v>
      </c>
      <c r="B26" s="66"/>
      <c r="C26" s="40" t="s">
        <v>19</v>
      </c>
      <c r="D26" s="59" t="s">
        <v>206</v>
      </c>
      <c r="E26" s="71"/>
      <c r="F26" s="20">
        <v>4</v>
      </c>
      <c r="G26" s="59"/>
      <c r="H26" s="71"/>
      <c r="I26" s="59" t="s">
        <v>207</v>
      </c>
      <c r="J26" s="60"/>
      <c r="K26" s="72"/>
      <c r="L26" s="71"/>
      <c r="M26" s="59"/>
      <c r="N26" s="71"/>
      <c r="O26" s="59"/>
      <c r="P26" s="71"/>
      <c r="Q26" s="59"/>
      <c r="R26" s="60"/>
    </row>
    <row r="27" spans="1:18" ht="16.5" customHeight="1">
      <c r="A27" s="67"/>
      <c r="B27" s="68"/>
      <c r="C27" s="42">
        <v>2</v>
      </c>
      <c r="D27" s="61" t="s">
        <v>208</v>
      </c>
      <c r="E27" s="62"/>
      <c r="F27" s="21">
        <v>5</v>
      </c>
      <c r="G27" s="61"/>
      <c r="H27" s="62"/>
      <c r="I27" s="61"/>
      <c r="J27" s="63"/>
      <c r="K27" s="64"/>
      <c r="L27" s="62"/>
      <c r="M27" s="61"/>
      <c r="N27" s="62"/>
      <c r="O27" s="61"/>
      <c r="P27" s="62"/>
      <c r="Q27" s="61"/>
      <c r="R27" s="63"/>
    </row>
    <row r="28" spans="1:18" ht="16.5" customHeight="1">
      <c r="A28" s="69"/>
      <c r="B28" s="70"/>
      <c r="C28" s="44">
        <v>3</v>
      </c>
      <c r="D28" s="55"/>
      <c r="E28" s="57"/>
      <c r="F28" s="22">
        <v>6</v>
      </c>
      <c r="G28" s="55"/>
      <c r="H28" s="57"/>
      <c r="I28" s="55"/>
      <c r="J28" s="56"/>
      <c r="K28" s="58"/>
      <c r="L28" s="57"/>
      <c r="M28" s="55"/>
      <c r="N28" s="57"/>
      <c r="O28" s="55"/>
      <c r="P28" s="57"/>
      <c r="Q28" s="55"/>
      <c r="R28" s="56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0" ht="13.5">
      <c r="I30" s="6"/>
    </row>
  </sheetData>
  <sheetProtection/>
  <mergeCells count="123"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C7:K8">
    <cfRule type="cellIs" priority="8" dxfId="750" operator="greaterThan" stopIfTrue="1">
      <formula>0</formula>
    </cfRule>
  </conditionalFormatting>
  <conditionalFormatting sqref="R7">
    <cfRule type="expression" priority="9" dxfId="750" stopIfTrue="1">
      <formula>$R7&gt;$R8</formula>
    </cfRule>
  </conditionalFormatting>
  <conditionalFormatting sqref="R8">
    <cfRule type="expression" priority="10" dxfId="750" stopIfTrue="1">
      <formula>$R8&gt;$R7</formula>
    </cfRule>
  </conditionalFormatting>
  <conditionalFormatting sqref="A7:B7">
    <cfRule type="expression" priority="11" dxfId="750" stopIfTrue="1">
      <formula>$R7&gt;$R8</formula>
    </cfRule>
  </conditionalFormatting>
  <conditionalFormatting sqref="A8:B8">
    <cfRule type="expression" priority="12" dxfId="750" stopIfTrue="1">
      <formula>$R7&lt;$R8</formula>
    </cfRule>
  </conditionalFormatting>
  <conditionalFormatting sqref="C20:K21">
    <cfRule type="cellIs" priority="1" dxfId="750" operator="greaterThan" stopIfTrue="1">
      <formula>0</formula>
    </cfRule>
  </conditionalFormatting>
  <conditionalFormatting sqref="R20">
    <cfRule type="expression" priority="2" dxfId="750" stopIfTrue="1">
      <formula>$R20&gt;$R21</formula>
    </cfRule>
  </conditionalFormatting>
  <conditionalFormatting sqref="R21">
    <cfRule type="expression" priority="3" dxfId="750" stopIfTrue="1">
      <formula>$R21&gt;$R20</formula>
    </cfRule>
  </conditionalFormatting>
  <conditionalFormatting sqref="A20:B20">
    <cfRule type="expression" priority="4" dxfId="750" stopIfTrue="1">
      <formula>$R20&gt;$R21</formula>
    </cfRule>
  </conditionalFormatting>
  <conditionalFormatting sqref="A21:B21">
    <cfRule type="expression" priority="5" dxfId="750" stopIfTrue="1">
      <formula>$R20&lt;$R21</formula>
    </cfRule>
  </conditionalFormatting>
  <conditionalFormatting sqref="A23:B23 A10:B10">
    <cfRule type="expression" priority="750" dxfId="750" stopIfTrue="1">
      <formula>$R7&gt;$R8</formula>
    </cfRule>
  </conditionalFormatting>
  <conditionalFormatting sqref="A25:B25 A12:B12">
    <cfRule type="expression" priority="751" dxfId="750" stopIfTrue="1">
      <formula>'7.11'!#REF!&gt;$R9</formula>
    </cfRule>
  </conditionalFormatting>
  <conditionalFormatting sqref="A24:B24 A11:B11">
    <cfRule type="expression" priority="752" dxfId="750" stopIfTrue="1">
      <formula>$R8&gt;'7.11'!#REF!</formula>
    </cfRule>
  </conditionalFormatting>
  <conditionalFormatting sqref="A26:B26 A13:B13">
    <cfRule type="expression" priority="753" dxfId="750" stopIfTrue="1">
      <formula>$R7&lt;$R8</formula>
    </cfRule>
  </conditionalFormatting>
  <conditionalFormatting sqref="A28:B28 A15:B15">
    <cfRule type="expression" priority="754" dxfId="750" stopIfTrue="1">
      <formula>'7.11'!#REF!&lt;$R9</formula>
    </cfRule>
  </conditionalFormatting>
  <conditionalFormatting sqref="A27:B27 A14:B14">
    <cfRule type="expression" priority="755" dxfId="750" stopIfTrue="1">
      <formula>$R8&lt;'7.11'!#REF!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Q8"/>
    <dataValidation type="list" allowBlank="1" showErrorMessage="1" sqref="A4 A17">
      <formula1>"東兵庫大会,西兵庫大会"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90" t="s">
        <v>67</v>
      </c>
      <c r="B1" s="91"/>
      <c r="C1" s="91"/>
      <c r="D1" s="91"/>
      <c r="E1" s="91"/>
      <c r="F1" s="91"/>
      <c r="G1" s="91"/>
      <c r="H1" s="47" t="s">
        <v>3</v>
      </c>
      <c r="I1" s="23">
        <v>2</v>
      </c>
      <c r="J1" s="15" t="s">
        <v>4</v>
      </c>
      <c r="K1" s="46">
        <v>2018</v>
      </c>
      <c r="L1" s="2" t="s">
        <v>5</v>
      </c>
      <c r="M1" s="24">
        <v>7</v>
      </c>
      <c r="N1" s="2" t="s">
        <v>0</v>
      </c>
      <c r="O1" s="24">
        <v>12</v>
      </c>
      <c r="P1" s="1" t="s">
        <v>6</v>
      </c>
      <c r="Q1" s="25" t="s">
        <v>7</v>
      </c>
      <c r="R1" s="3" t="s">
        <v>8</v>
      </c>
    </row>
    <row r="2" ht="5.25" customHeight="1"/>
    <row r="3" spans="1:18" ht="18.75" customHeight="1">
      <c r="A3" s="53" t="s">
        <v>250</v>
      </c>
      <c r="H3" s="92" t="s">
        <v>64</v>
      </c>
      <c r="I3" s="92"/>
      <c r="J3" s="93" t="s">
        <v>65</v>
      </c>
      <c r="K3" s="93"/>
      <c r="L3" s="93"/>
      <c r="M3" s="93"/>
      <c r="N3" s="93"/>
      <c r="O3" s="93"/>
      <c r="P3" s="93"/>
      <c r="Q3" s="93"/>
      <c r="R3" s="51" t="s">
        <v>66</v>
      </c>
    </row>
    <row r="4" spans="1:20" s="48" customFormat="1" ht="18.75" customHeight="1">
      <c r="A4" s="54" t="s">
        <v>68</v>
      </c>
      <c r="B4" s="16">
        <v>1</v>
      </c>
      <c r="C4" s="5" t="s">
        <v>1</v>
      </c>
      <c r="D4" s="4"/>
      <c r="E4" s="83" t="s">
        <v>2</v>
      </c>
      <c r="F4" s="83"/>
      <c r="G4" s="84" t="s">
        <v>9</v>
      </c>
      <c r="H4" s="84"/>
      <c r="I4" s="85">
        <v>0.41388888888888886</v>
      </c>
      <c r="J4" s="85"/>
      <c r="K4" s="86" t="s">
        <v>10</v>
      </c>
      <c r="L4" s="86"/>
      <c r="M4" s="85">
        <v>0.5069444444444444</v>
      </c>
      <c r="N4" s="85"/>
      <c r="O4" s="86" t="s">
        <v>11</v>
      </c>
      <c r="P4" s="86"/>
      <c r="Q4" s="87">
        <f>SUM(M4-I4)</f>
        <v>0.09305555555555556</v>
      </c>
      <c r="R4" s="87"/>
      <c r="T4" s="4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88" t="s">
        <v>24</v>
      </c>
      <c r="B6" s="89"/>
      <c r="C6" s="27" t="s">
        <v>38</v>
      </c>
      <c r="D6" s="28" t="s">
        <v>39</v>
      </c>
      <c r="E6" s="29" t="s">
        <v>40</v>
      </c>
      <c r="F6" s="27" t="s">
        <v>41</v>
      </c>
      <c r="G6" s="28" t="s">
        <v>42</v>
      </c>
      <c r="H6" s="29" t="s">
        <v>34</v>
      </c>
      <c r="I6" s="27" t="s">
        <v>35</v>
      </c>
      <c r="J6" s="28" t="s">
        <v>36</v>
      </c>
      <c r="K6" s="29" t="s">
        <v>37</v>
      </c>
      <c r="L6" s="9" t="s">
        <v>45</v>
      </c>
      <c r="M6" s="10" t="s">
        <v>46</v>
      </c>
      <c r="N6" s="11" t="s">
        <v>47</v>
      </c>
      <c r="O6" s="9" t="s">
        <v>48</v>
      </c>
      <c r="P6" s="10" t="s">
        <v>49</v>
      </c>
      <c r="Q6" s="11" t="s">
        <v>50</v>
      </c>
      <c r="R6" s="12" t="s">
        <v>12</v>
      </c>
    </row>
    <row r="7" spans="1:18" ht="27.75" customHeight="1">
      <c r="A7" s="81" t="s">
        <v>109</v>
      </c>
      <c r="B7" s="82"/>
      <c r="C7" s="17">
        <v>0</v>
      </c>
      <c r="D7" s="18">
        <v>0</v>
      </c>
      <c r="E7" s="19">
        <v>1</v>
      </c>
      <c r="F7" s="17">
        <v>2</v>
      </c>
      <c r="G7" s="18">
        <v>0</v>
      </c>
      <c r="H7" s="19">
        <v>0</v>
      </c>
      <c r="I7" s="17">
        <v>0</v>
      </c>
      <c r="J7" s="18">
        <v>0</v>
      </c>
      <c r="K7" s="19">
        <v>1</v>
      </c>
      <c r="L7" s="36"/>
      <c r="M7" s="37"/>
      <c r="N7" s="38"/>
      <c r="O7" s="36"/>
      <c r="P7" s="37"/>
      <c r="Q7" s="38"/>
      <c r="R7" s="26">
        <f>SUM(C7:Q7)</f>
        <v>4</v>
      </c>
    </row>
    <row r="8" spans="1:18" ht="27.75" customHeight="1">
      <c r="A8" s="81" t="s">
        <v>110</v>
      </c>
      <c r="B8" s="82"/>
      <c r="C8" s="17">
        <v>1</v>
      </c>
      <c r="D8" s="18">
        <v>0</v>
      </c>
      <c r="E8" s="19">
        <v>0</v>
      </c>
      <c r="F8" s="17">
        <v>2</v>
      </c>
      <c r="G8" s="18">
        <v>0</v>
      </c>
      <c r="H8" s="19">
        <v>0</v>
      </c>
      <c r="I8" s="17">
        <v>4</v>
      </c>
      <c r="J8" s="18">
        <v>0</v>
      </c>
      <c r="K8" s="19" t="s">
        <v>13</v>
      </c>
      <c r="L8" s="36"/>
      <c r="M8" s="37"/>
      <c r="N8" s="38"/>
      <c r="O8" s="36"/>
      <c r="P8" s="37"/>
      <c r="Q8" s="38"/>
      <c r="R8" s="26">
        <f>SUM(C8:Q8)</f>
        <v>7</v>
      </c>
    </row>
    <row r="9" spans="1:18" ht="21" customHeight="1">
      <c r="A9" s="88" t="s">
        <v>24</v>
      </c>
      <c r="B9" s="89"/>
      <c r="C9" s="73" t="s">
        <v>14</v>
      </c>
      <c r="D9" s="74"/>
      <c r="E9" s="74"/>
      <c r="F9" s="74"/>
      <c r="G9" s="74"/>
      <c r="H9" s="75"/>
      <c r="I9" s="76" t="s">
        <v>15</v>
      </c>
      <c r="J9" s="77"/>
      <c r="K9" s="78" t="s">
        <v>16</v>
      </c>
      <c r="L9" s="79"/>
      <c r="M9" s="80" t="s">
        <v>17</v>
      </c>
      <c r="N9" s="79"/>
      <c r="O9" s="76" t="s">
        <v>18</v>
      </c>
      <c r="P9" s="74"/>
      <c r="Q9" s="74"/>
      <c r="R9" s="77"/>
    </row>
    <row r="10" spans="1:18" ht="16.5" customHeight="1">
      <c r="A10" s="65" t="str">
        <f>A7</f>
        <v>川西北陵</v>
      </c>
      <c r="B10" s="66"/>
      <c r="C10" s="40" t="s">
        <v>19</v>
      </c>
      <c r="D10" s="59" t="s">
        <v>111</v>
      </c>
      <c r="E10" s="71"/>
      <c r="F10" s="20">
        <v>4</v>
      </c>
      <c r="G10" s="59"/>
      <c r="H10" s="71"/>
      <c r="I10" s="59" t="s">
        <v>112</v>
      </c>
      <c r="J10" s="60"/>
      <c r="K10" s="72"/>
      <c r="L10" s="71"/>
      <c r="M10" s="59"/>
      <c r="N10" s="71"/>
      <c r="O10" s="59" t="s">
        <v>113</v>
      </c>
      <c r="P10" s="71"/>
      <c r="Q10" s="59"/>
      <c r="R10" s="60"/>
    </row>
    <row r="11" spans="1:18" ht="16.5" customHeight="1">
      <c r="A11" s="67"/>
      <c r="B11" s="68"/>
      <c r="C11" s="42">
        <v>2</v>
      </c>
      <c r="D11" s="61" t="s">
        <v>114</v>
      </c>
      <c r="E11" s="62"/>
      <c r="F11" s="21">
        <v>5</v>
      </c>
      <c r="G11" s="61"/>
      <c r="H11" s="62"/>
      <c r="I11" s="61"/>
      <c r="J11" s="63"/>
      <c r="K11" s="64"/>
      <c r="L11" s="62"/>
      <c r="M11" s="61"/>
      <c r="N11" s="62"/>
      <c r="O11" s="61"/>
      <c r="P11" s="62"/>
      <c r="Q11" s="61"/>
      <c r="R11" s="63"/>
    </row>
    <row r="12" spans="1:18" ht="16.5" customHeight="1">
      <c r="A12" s="69"/>
      <c r="B12" s="70"/>
      <c r="C12" s="44">
        <v>3</v>
      </c>
      <c r="D12" s="55" t="s">
        <v>115</v>
      </c>
      <c r="E12" s="57"/>
      <c r="F12" s="22">
        <v>6</v>
      </c>
      <c r="G12" s="55"/>
      <c r="H12" s="57"/>
      <c r="I12" s="55"/>
      <c r="J12" s="56"/>
      <c r="K12" s="58"/>
      <c r="L12" s="57"/>
      <c r="M12" s="55"/>
      <c r="N12" s="57"/>
      <c r="O12" s="55"/>
      <c r="P12" s="57"/>
      <c r="Q12" s="55"/>
      <c r="R12" s="56"/>
    </row>
    <row r="13" spans="1:18" ht="16.5" customHeight="1">
      <c r="A13" s="65" t="str">
        <f>A8</f>
        <v>尼崎工業</v>
      </c>
      <c r="B13" s="66"/>
      <c r="C13" s="40" t="s">
        <v>19</v>
      </c>
      <c r="D13" s="59" t="s">
        <v>116</v>
      </c>
      <c r="E13" s="71"/>
      <c r="F13" s="20">
        <v>4</v>
      </c>
      <c r="G13" s="59"/>
      <c r="H13" s="71"/>
      <c r="I13" s="59" t="s">
        <v>117</v>
      </c>
      <c r="J13" s="60"/>
      <c r="K13" s="72"/>
      <c r="L13" s="71"/>
      <c r="M13" s="59" t="s">
        <v>118</v>
      </c>
      <c r="N13" s="71"/>
      <c r="O13" s="59" t="s">
        <v>119</v>
      </c>
      <c r="P13" s="71"/>
      <c r="Q13" s="59"/>
      <c r="R13" s="60"/>
    </row>
    <row r="14" spans="1:18" ht="16.5" customHeight="1">
      <c r="A14" s="67"/>
      <c r="B14" s="68"/>
      <c r="C14" s="42">
        <v>2</v>
      </c>
      <c r="D14" s="61" t="s">
        <v>120</v>
      </c>
      <c r="E14" s="62"/>
      <c r="F14" s="21">
        <v>5</v>
      </c>
      <c r="G14" s="61"/>
      <c r="H14" s="62"/>
      <c r="I14" s="61"/>
      <c r="J14" s="63"/>
      <c r="K14" s="64"/>
      <c r="L14" s="62"/>
      <c r="M14" s="61"/>
      <c r="N14" s="62"/>
      <c r="O14" s="61"/>
      <c r="P14" s="62"/>
      <c r="Q14" s="61"/>
      <c r="R14" s="63"/>
    </row>
    <row r="15" spans="1:18" ht="16.5" customHeight="1">
      <c r="A15" s="69"/>
      <c r="B15" s="70"/>
      <c r="C15" s="44">
        <v>3</v>
      </c>
      <c r="D15" s="55"/>
      <c r="E15" s="57"/>
      <c r="F15" s="22">
        <v>6</v>
      </c>
      <c r="G15" s="55"/>
      <c r="H15" s="57"/>
      <c r="I15" s="55"/>
      <c r="J15" s="56"/>
      <c r="K15" s="58"/>
      <c r="L15" s="57"/>
      <c r="M15" s="55"/>
      <c r="N15" s="57"/>
      <c r="O15" s="55"/>
      <c r="P15" s="57"/>
      <c r="Q15" s="55"/>
      <c r="R15" s="56"/>
    </row>
    <row r="16" spans="9:18" ht="11.25" customHeight="1">
      <c r="I16" s="52"/>
      <c r="J16" s="14"/>
      <c r="K16" s="13"/>
      <c r="L16" s="13"/>
      <c r="M16" s="13"/>
      <c r="N16" s="13"/>
      <c r="O16" s="13"/>
      <c r="P16" s="13"/>
      <c r="Q16" s="13"/>
      <c r="R16" s="13"/>
    </row>
    <row r="17" spans="1:20" s="48" customFormat="1" ht="18.75" customHeight="1">
      <c r="A17" s="54" t="s">
        <v>68</v>
      </c>
      <c r="B17" s="16">
        <v>1</v>
      </c>
      <c r="C17" s="5" t="s">
        <v>1</v>
      </c>
      <c r="D17" s="4"/>
      <c r="E17" s="83" t="s">
        <v>20</v>
      </c>
      <c r="F17" s="83"/>
      <c r="G17" s="84" t="s">
        <v>9</v>
      </c>
      <c r="H17" s="84"/>
      <c r="I17" s="85">
        <v>0.5381944444444444</v>
      </c>
      <c r="J17" s="85"/>
      <c r="K17" s="86" t="s">
        <v>10</v>
      </c>
      <c r="L17" s="86"/>
      <c r="M17" s="85">
        <v>0.6145833333333334</v>
      </c>
      <c r="N17" s="85"/>
      <c r="O17" s="86" t="s">
        <v>11</v>
      </c>
      <c r="P17" s="86"/>
      <c r="Q17" s="87">
        <f>SUM(M17-I17)</f>
        <v>0.07638888888888895</v>
      </c>
      <c r="R17" s="87"/>
      <c r="T17" s="4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88" t="s">
        <v>24</v>
      </c>
      <c r="B19" s="89"/>
      <c r="C19" s="27" t="s">
        <v>38</v>
      </c>
      <c r="D19" s="28" t="s">
        <v>39</v>
      </c>
      <c r="E19" s="29" t="s">
        <v>40</v>
      </c>
      <c r="F19" s="27" t="s">
        <v>41</v>
      </c>
      <c r="G19" s="28" t="s">
        <v>42</v>
      </c>
      <c r="H19" s="29" t="s">
        <v>34</v>
      </c>
      <c r="I19" s="27" t="s">
        <v>35</v>
      </c>
      <c r="J19" s="28" t="s">
        <v>36</v>
      </c>
      <c r="K19" s="11" t="s">
        <v>33</v>
      </c>
      <c r="L19" s="9" t="s">
        <v>45</v>
      </c>
      <c r="M19" s="10" t="s">
        <v>46</v>
      </c>
      <c r="N19" s="50" t="s">
        <v>59</v>
      </c>
      <c r="O19" s="30" t="s">
        <v>60</v>
      </c>
      <c r="P19" s="31" t="s">
        <v>61</v>
      </c>
      <c r="Q19" s="50" t="s">
        <v>62</v>
      </c>
      <c r="R19" s="32" t="s">
        <v>12</v>
      </c>
    </row>
    <row r="20" spans="1:18" ht="27.75" customHeight="1">
      <c r="A20" s="81" t="s">
        <v>209</v>
      </c>
      <c r="B20" s="82"/>
      <c r="C20" s="33">
        <v>0</v>
      </c>
      <c r="D20" s="34">
        <v>0</v>
      </c>
      <c r="E20" s="35">
        <v>0</v>
      </c>
      <c r="F20" s="33">
        <v>0</v>
      </c>
      <c r="G20" s="34">
        <v>0</v>
      </c>
      <c r="H20" s="35">
        <v>0</v>
      </c>
      <c r="I20" s="33">
        <v>0</v>
      </c>
      <c r="J20" s="34">
        <v>0</v>
      </c>
      <c r="K20" s="35"/>
      <c r="L20" s="94" t="s">
        <v>63</v>
      </c>
      <c r="M20" s="95"/>
      <c r="N20" s="96"/>
      <c r="O20" s="36"/>
      <c r="P20" s="37"/>
      <c r="Q20" s="38"/>
      <c r="R20" s="39">
        <f>SUM(C20:Q20)</f>
        <v>0</v>
      </c>
    </row>
    <row r="21" spans="1:18" ht="27.75" customHeight="1">
      <c r="A21" s="81" t="s">
        <v>210</v>
      </c>
      <c r="B21" s="82"/>
      <c r="C21" s="33">
        <v>0</v>
      </c>
      <c r="D21" s="34">
        <v>3</v>
      </c>
      <c r="E21" s="35">
        <v>1</v>
      </c>
      <c r="F21" s="33">
        <v>1</v>
      </c>
      <c r="G21" s="34">
        <v>0</v>
      </c>
      <c r="H21" s="35">
        <v>1</v>
      </c>
      <c r="I21" s="33">
        <v>0</v>
      </c>
      <c r="J21" s="34">
        <v>1</v>
      </c>
      <c r="K21" s="35"/>
      <c r="L21" s="97"/>
      <c r="M21" s="98"/>
      <c r="N21" s="99"/>
      <c r="O21" s="36"/>
      <c r="P21" s="37"/>
      <c r="Q21" s="38"/>
      <c r="R21" s="39">
        <f>SUM(C21:Q21)</f>
        <v>7</v>
      </c>
    </row>
    <row r="22" spans="1:18" ht="21" customHeight="1">
      <c r="A22" s="88" t="s">
        <v>24</v>
      </c>
      <c r="B22" s="89"/>
      <c r="C22" s="73" t="s">
        <v>14</v>
      </c>
      <c r="D22" s="74"/>
      <c r="E22" s="74"/>
      <c r="F22" s="74"/>
      <c r="G22" s="74"/>
      <c r="H22" s="75"/>
      <c r="I22" s="76" t="s">
        <v>15</v>
      </c>
      <c r="J22" s="77"/>
      <c r="K22" s="78" t="s">
        <v>16</v>
      </c>
      <c r="L22" s="79"/>
      <c r="M22" s="80" t="s">
        <v>17</v>
      </c>
      <c r="N22" s="79"/>
      <c r="O22" s="76" t="s">
        <v>18</v>
      </c>
      <c r="P22" s="74"/>
      <c r="Q22" s="74"/>
      <c r="R22" s="77"/>
    </row>
    <row r="23" spans="1:18" ht="16.5" customHeight="1">
      <c r="A23" s="65" t="str">
        <f>A20</f>
        <v>尼崎双星</v>
      </c>
      <c r="B23" s="66"/>
      <c r="C23" s="40" t="s">
        <v>19</v>
      </c>
      <c r="D23" s="59" t="s">
        <v>211</v>
      </c>
      <c r="E23" s="71"/>
      <c r="F23" s="41">
        <v>4</v>
      </c>
      <c r="G23" s="59"/>
      <c r="H23" s="71"/>
      <c r="I23" s="59" t="s">
        <v>212</v>
      </c>
      <c r="J23" s="60"/>
      <c r="K23" s="72"/>
      <c r="L23" s="71"/>
      <c r="M23" s="59" t="s">
        <v>121</v>
      </c>
      <c r="N23" s="71"/>
      <c r="O23" s="59"/>
      <c r="P23" s="71"/>
      <c r="Q23" s="59"/>
      <c r="R23" s="60"/>
    </row>
    <row r="24" spans="1:18" ht="16.5" customHeight="1">
      <c r="A24" s="67"/>
      <c r="B24" s="68"/>
      <c r="C24" s="42">
        <v>2</v>
      </c>
      <c r="D24" s="61"/>
      <c r="E24" s="62"/>
      <c r="F24" s="43">
        <v>5</v>
      </c>
      <c r="G24" s="61"/>
      <c r="H24" s="62"/>
      <c r="I24" s="61"/>
      <c r="J24" s="63"/>
      <c r="K24" s="64"/>
      <c r="L24" s="62"/>
      <c r="M24" s="61"/>
      <c r="N24" s="62"/>
      <c r="O24" s="61"/>
      <c r="P24" s="62"/>
      <c r="Q24" s="61"/>
      <c r="R24" s="63"/>
    </row>
    <row r="25" spans="1:18" ht="16.5" customHeight="1">
      <c r="A25" s="69"/>
      <c r="B25" s="70"/>
      <c r="C25" s="44">
        <v>3</v>
      </c>
      <c r="D25" s="55"/>
      <c r="E25" s="57"/>
      <c r="F25" s="45">
        <v>6</v>
      </c>
      <c r="G25" s="55"/>
      <c r="H25" s="57"/>
      <c r="I25" s="55"/>
      <c r="J25" s="56"/>
      <c r="K25" s="58"/>
      <c r="L25" s="57"/>
      <c r="M25" s="55"/>
      <c r="N25" s="57"/>
      <c r="O25" s="55"/>
      <c r="P25" s="57"/>
      <c r="Q25" s="55"/>
      <c r="R25" s="56"/>
    </row>
    <row r="26" spans="1:18" ht="16.5" customHeight="1">
      <c r="A26" s="65" t="str">
        <f>A21</f>
        <v>神戸村野工業</v>
      </c>
      <c r="B26" s="66"/>
      <c r="C26" s="40" t="s">
        <v>19</v>
      </c>
      <c r="D26" s="59" t="s">
        <v>213</v>
      </c>
      <c r="E26" s="71"/>
      <c r="F26" s="41">
        <v>4</v>
      </c>
      <c r="G26" s="59"/>
      <c r="H26" s="71"/>
      <c r="I26" s="59" t="s">
        <v>214</v>
      </c>
      <c r="J26" s="60"/>
      <c r="K26" s="72" t="s">
        <v>123</v>
      </c>
      <c r="L26" s="71"/>
      <c r="M26" s="59"/>
      <c r="N26" s="71"/>
      <c r="O26" s="59"/>
      <c r="P26" s="71"/>
      <c r="Q26" s="59"/>
      <c r="R26" s="60"/>
    </row>
    <row r="27" spans="1:18" ht="16.5" customHeight="1">
      <c r="A27" s="67"/>
      <c r="B27" s="68"/>
      <c r="C27" s="42">
        <v>2</v>
      </c>
      <c r="D27" s="61"/>
      <c r="E27" s="62"/>
      <c r="F27" s="43">
        <v>5</v>
      </c>
      <c r="G27" s="61"/>
      <c r="H27" s="62"/>
      <c r="I27" s="61"/>
      <c r="J27" s="63"/>
      <c r="K27" s="64"/>
      <c r="L27" s="62"/>
      <c r="M27" s="61"/>
      <c r="N27" s="62"/>
      <c r="O27" s="61"/>
      <c r="P27" s="62"/>
      <c r="Q27" s="61"/>
      <c r="R27" s="63"/>
    </row>
    <row r="28" spans="1:18" ht="16.5" customHeight="1">
      <c r="A28" s="69"/>
      <c r="B28" s="70"/>
      <c r="C28" s="44">
        <v>3</v>
      </c>
      <c r="D28" s="55"/>
      <c r="E28" s="57"/>
      <c r="F28" s="45">
        <v>6</v>
      </c>
      <c r="G28" s="55"/>
      <c r="H28" s="57"/>
      <c r="I28" s="55"/>
      <c r="J28" s="56"/>
      <c r="K28" s="58"/>
      <c r="L28" s="57"/>
      <c r="M28" s="55"/>
      <c r="N28" s="57"/>
      <c r="O28" s="55"/>
      <c r="P28" s="57"/>
      <c r="Q28" s="55"/>
      <c r="R28" s="56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</sheetData>
  <sheetProtection/>
  <mergeCells count="124"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L20:N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20">
    <cfRule type="expression" priority="358" dxfId="750" stopIfTrue="1">
      <formula>$R20&gt;$R21</formula>
    </cfRule>
  </conditionalFormatting>
  <conditionalFormatting sqref="R21">
    <cfRule type="expression" priority="359" dxfId="750" stopIfTrue="1">
      <formula>$R21&gt;$R20</formula>
    </cfRule>
  </conditionalFormatting>
  <conditionalFormatting sqref="A20">
    <cfRule type="expression" priority="360" dxfId="750" stopIfTrue="1">
      <formula>$R20&gt;$R21</formula>
    </cfRule>
  </conditionalFormatting>
  <conditionalFormatting sqref="A21">
    <cfRule type="expression" priority="361" dxfId="750" stopIfTrue="1">
      <formula>$R20&lt;$R21</formula>
    </cfRule>
  </conditionalFormatting>
  <conditionalFormatting sqref="A23:B23 A10:B10">
    <cfRule type="expression" priority="362" dxfId="750" stopIfTrue="1">
      <formula>$R7&gt;$R8</formula>
    </cfRule>
  </conditionalFormatting>
  <conditionalFormatting sqref="A26:B26 A13:B13">
    <cfRule type="expression" priority="363" dxfId="750" stopIfTrue="1">
      <formula>$R7&lt;$R8</formula>
    </cfRule>
  </conditionalFormatting>
  <conditionalFormatting sqref="C20:C21">
    <cfRule type="cellIs" priority="364" dxfId="750" operator="greaterThan" stopIfTrue="1">
      <formula>0</formula>
    </cfRule>
  </conditionalFormatting>
  <conditionalFormatting sqref="D20:E21">
    <cfRule type="cellIs" priority="365" dxfId="750" operator="greaterThan" stopIfTrue="1">
      <formula>0</formula>
    </cfRule>
  </conditionalFormatting>
  <conditionalFormatting sqref="F20:F21">
    <cfRule type="cellIs" priority="366" dxfId="750" operator="greaterThan" stopIfTrue="1">
      <formula>0</formula>
    </cfRule>
  </conditionalFormatting>
  <conditionalFormatting sqref="G20:H21">
    <cfRule type="cellIs" priority="367" dxfId="750" operator="greaterThan" stopIfTrue="1">
      <formula>0</formula>
    </cfRule>
  </conditionalFormatting>
  <conditionalFormatting sqref="I20:I21">
    <cfRule type="cellIs" priority="356" dxfId="750" operator="greaterThan" stopIfTrue="1">
      <formula>0</formula>
    </cfRule>
  </conditionalFormatting>
  <conditionalFormatting sqref="J20:K21">
    <cfRule type="cellIs" priority="357" dxfId="750" operator="greaterThan" stopIfTrue="1">
      <formula>0</formula>
    </cfRule>
  </conditionalFormatting>
  <conditionalFormatting sqref="R20">
    <cfRule type="expression" priority="355" dxfId="750" stopIfTrue="1">
      <formula>$R20&gt;$R21</formula>
    </cfRule>
  </conditionalFormatting>
  <conditionalFormatting sqref="R21">
    <cfRule type="expression" priority="354" dxfId="750" stopIfTrue="1">
      <formula>$R21&gt;$R20</formula>
    </cfRule>
  </conditionalFormatting>
  <conditionalFormatting sqref="A20">
    <cfRule type="expression" priority="353" dxfId="750" stopIfTrue="1">
      <formula>$R20&gt;$R21</formula>
    </cfRule>
  </conditionalFormatting>
  <conditionalFormatting sqref="A21">
    <cfRule type="expression" priority="352" dxfId="750" stopIfTrue="1">
      <formula>$R20&lt;$R21</formula>
    </cfRule>
  </conditionalFormatting>
  <conditionalFormatting sqref="A23">
    <cfRule type="expression" priority="351" dxfId="750" stopIfTrue="1">
      <formula>$R20&gt;$R21</formula>
    </cfRule>
  </conditionalFormatting>
  <conditionalFormatting sqref="A26">
    <cfRule type="expression" priority="350" dxfId="750" stopIfTrue="1">
      <formula>$R20&lt;$R21</formula>
    </cfRule>
  </conditionalFormatting>
  <conditionalFormatting sqref="C20:C21">
    <cfRule type="cellIs" priority="349" dxfId="750" operator="greaterThan" stopIfTrue="1">
      <formula>0</formula>
    </cfRule>
  </conditionalFormatting>
  <conditionalFormatting sqref="D20:E21">
    <cfRule type="cellIs" priority="348" dxfId="750" operator="greaterThan" stopIfTrue="1">
      <formula>0</formula>
    </cfRule>
  </conditionalFormatting>
  <conditionalFormatting sqref="F20:F21">
    <cfRule type="cellIs" priority="347" dxfId="750" operator="greaterThan" stopIfTrue="1">
      <formula>0</formula>
    </cfRule>
  </conditionalFormatting>
  <conditionalFormatting sqref="G20:H21">
    <cfRule type="cellIs" priority="346" dxfId="750" operator="greaterThan" stopIfTrue="1">
      <formula>0</formula>
    </cfRule>
  </conditionalFormatting>
  <conditionalFormatting sqref="I20:I21">
    <cfRule type="cellIs" priority="345" dxfId="750" operator="greaterThan" stopIfTrue="1">
      <formula>0</formula>
    </cfRule>
  </conditionalFormatting>
  <conditionalFormatting sqref="J20:K21">
    <cfRule type="cellIs" priority="344" dxfId="750" operator="greaterThan" stopIfTrue="1">
      <formula>0</formula>
    </cfRule>
  </conditionalFormatting>
  <conditionalFormatting sqref="R20">
    <cfRule type="expression" priority="343" dxfId="750" stopIfTrue="1">
      <formula>$R20&gt;$R21</formula>
    </cfRule>
  </conditionalFormatting>
  <conditionalFormatting sqref="R21">
    <cfRule type="expression" priority="342" dxfId="750" stopIfTrue="1">
      <formula>$R21&gt;$R20</formula>
    </cfRule>
  </conditionalFormatting>
  <conditionalFormatting sqref="A20:B20">
    <cfRule type="expression" priority="341" dxfId="750" stopIfTrue="1">
      <formula>$R20&gt;$R21</formula>
    </cfRule>
  </conditionalFormatting>
  <conditionalFormatting sqref="A21:B21">
    <cfRule type="expression" priority="340" dxfId="750" stopIfTrue="1">
      <formula>$R20&lt;$R21</formula>
    </cfRule>
  </conditionalFormatting>
  <conditionalFormatting sqref="C20:C21">
    <cfRule type="cellIs" priority="337" dxfId="750" operator="greaterThan" stopIfTrue="1">
      <formula>0</formula>
    </cfRule>
  </conditionalFormatting>
  <conditionalFormatting sqref="D20:E21">
    <cfRule type="cellIs" priority="336" dxfId="750" operator="greaterThan" stopIfTrue="1">
      <formula>0</formula>
    </cfRule>
  </conditionalFormatting>
  <conditionalFormatting sqref="F20:F21">
    <cfRule type="cellIs" priority="335" dxfId="750" operator="greaterThan" stopIfTrue="1">
      <formula>0</formula>
    </cfRule>
  </conditionalFormatting>
  <conditionalFormatting sqref="G20:H21">
    <cfRule type="cellIs" priority="334" dxfId="750" operator="greaterThan" stopIfTrue="1">
      <formula>0</formula>
    </cfRule>
  </conditionalFormatting>
  <conditionalFormatting sqref="I20:I21">
    <cfRule type="cellIs" priority="333" dxfId="750" operator="greaterThan" stopIfTrue="1">
      <formula>0</formula>
    </cfRule>
  </conditionalFormatting>
  <conditionalFormatting sqref="J20:K21">
    <cfRule type="cellIs" priority="332" dxfId="750" operator="greaterThan" stopIfTrue="1">
      <formula>0</formula>
    </cfRule>
  </conditionalFormatting>
  <conditionalFormatting sqref="R20">
    <cfRule type="expression" priority="331" dxfId="750" stopIfTrue="1">
      <formula>$R20&gt;$R21</formula>
    </cfRule>
  </conditionalFormatting>
  <conditionalFormatting sqref="R21">
    <cfRule type="expression" priority="330" dxfId="750" stopIfTrue="1">
      <formula>$R21&gt;$R20</formula>
    </cfRule>
  </conditionalFormatting>
  <conditionalFormatting sqref="A20:B20">
    <cfRule type="expression" priority="329" dxfId="750" stopIfTrue="1">
      <formula>$R20&gt;$R21</formula>
    </cfRule>
  </conditionalFormatting>
  <conditionalFormatting sqref="A21:B21">
    <cfRule type="expression" priority="328" dxfId="750" stopIfTrue="1">
      <formula>$R20&lt;$R21</formula>
    </cfRule>
  </conditionalFormatting>
  <conditionalFormatting sqref="C20:C21">
    <cfRule type="cellIs" priority="325" dxfId="750" operator="greaterThan" stopIfTrue="1">
      <formula>0</formula>
    </cfRule>
  </conditionalFormatting>
  <conditionalFormatting sqref="D20:E21">
    <cfRule type="cellIs" priority="324" dxfId="750" operator="greaterThan" stopIfTrue="1">
      <formula>0</formula>
    </cfRule>
  </conditionalFormatting>
  <conditionalFormatting sqref="F20:F21">
    <cfRule type="cellIs" priority="323" dxfId="750" operator="greaterThan" stopIfTrue="1">
      <formula>0</formula>
    </cfRule>
  </conditionalFormatting>
  <conditionalFormatting sqref="G20:H21">
    <cfRule type="cellIs" priority="322" dxfId="750" operator="greaterThan" stopIfTrue="1">
      <formula>0</formula>
    </cfRule>
  </conditionalFormatting>
  <conditionalFormatting sqref="I20:I21">
    <cfRule type="cellIs" priority="321" dxfId="750" operator="greaterThan" stopIfTrue="1">
      <formula>0</formula>
    </cfRule>
  </conditionalFormatting>
  <conditionalFormatting sqref="J20:K21">
    <cfRule type="cellIs" priority="320" dxfId="750" operator="greaterThan" stopIfTrue="1">
      <formula>0</formula>
    </cfRule>
  </conditionalFormatting>
  <conditionalFormatting sqref="R20">
    <cfRule type="expression" priority="319" dxfId="750" stopIfTrue="1">
      <formula>$R20&gt;$R21</formula>
    </cfRule>
  </conditionalFormatting>
  <conditionalFormatting sqref="R21">
    <cfRule type="expression" priority="318" dxfId="750" stopIfTrue="1">
      <formula>$R21&gt;$R20</formula>
    </cfRule>
  </conditionalFormatting>
  <conditionalFormatting sqref="A20:B20">
    <cfRule type="expression" priority="317" dxfId="750" stopIfTrue="1">
      <formula>$R20&gt;$R21</formula>
    </cfRule>
  </conditionalFormatting>
  <conditionalFormatting sqref="A21:B21">
    <cfRule type="expression" priority="316" dxfId="750" stopIfTrue="1">
      <formula>$R20&lt;$R21</formula>
    </cfRule>
  </conditionalFormatting>
  <conditionalFormatting sqref="C20:C21">
    <cfRule type="cellIs" priority="313" dxfId="750" operator="greaterThan" stopIfTrue="1">
      <formula>0</formula>
    </cfRule>
  </conditionalFormatting>
  <conditionalFormatting sqref="D20:E21">
    <cfRule type="cellIs" priority="312" dxfId="750" operator="greaterThan" stopIfTrue="1">
      <formula>0</formula>
    </cfRule>
  </conditionalFormatting>
  <conditionalFormatting sqref="F20:F21">
    <cfRule type="cellIs" priority="311" dxfId="750" operator="greaterThan" stopIfTrue="1">
      <formula>0</formula>
    </cfRule>
  </conditionalFormatting>
  <conditionalFormatting sqref="G20:H21">
    <cfRule type="cellIs" priority="310" dxfId="750" operator="greaterThan" stopIfTrue="1">
      <formula>0</formula>
    </cfRule>
  </conditionalFormatting>
  <conditionalFormatting sqref="I20:I21">
    <cfRule type="cellIs" priority="309" dxfId="750" operator="greaterThan" stopIfTrue="1">
      <formula>0</formula>
    </cfRule>
  </conditionalFormatting>
  <conditionalFormatting sqref="J20:K21">
    <cfRule type="cellIs" priority="308" dxfId="750" operator="greaterThan" stopIfTrue="1">
      <formula>0</formula>
    </cfRule>
  </conditionalFormatting>
  <conditionalFormatting sqref="R20">
    <cfRule type="expression" priority="307" dxfId="750" stopIfTrue="1">
      <formula>$R20&gt;$R21</formula>
    </cfRule>
  </conditionalFormatting>
  <conditionalFormatting sqref="R21">
    <cfRule type="expression" priority="306" dxfId="750" stopIfTrue="1">
      <formula>$R21&gt;$R20</formula>
    </cfRule>
  </conditionalFormatting>
  <conditionalFormatting sqref="A20:B20">
    <cfRule type="expression" priority="305" dxfId="750" stopIfTrue="1">
      <formula>$R20&gt;$R21</formula>
    </cfRule>
  </conditionalFormatting>
  <conditionalFormatting sqref="A21:B21">
    <cfRule type="expression" priority="304" dxfId="750" stopIfTrue="1">
      <formula>$R20&lt;$R21</formula>
    </cfRule>
  </conditionalFormatting>
  <conditionalFormatting sqref="C20:C21">
    <cfRule type="cellIs" priority="301" dxfId="750" operator="greaterThan" stopIfTrue="1">
      <formula>0</formula>
    </cfRule>
  </conditionalFormatting>
  <conditionalFormatting sqref="D20:E21">
    <cfRule type="cellIs" priority="300" dxfId="750" operator="greaterThan" stopIfTrue="1">
      <formula>0</formula>
    </cfRule>
  </conditionalFormatting>
  <conditionalFormatting sqref="F20:F21">
    <cfRule type="cellIs" priority="299" dxfId="750" operator="greaterThan" stopIfTrue="1">
      <formula>0</formula>
    </cfRule>
  </conditionalFormatting>
  <conditionalFormatting sqref="G20:H21">
    <cfRule type="cellIs" priority="298" dxfId="750" operator="greaterThan" stopIfTrue="1">
      <formula>0</formula>
    </cfRule>
  </conditionalFormatting>
  <conditionalFormatting sqref="I20:I21">
    <cfRule type="cellIs" priority="297" dxfId="750" operator="greaterThan" stopIfTrue="1">
      <formula>0</formula>
    </cfRule>
  </conditionalFormatting>
  <conditionalFormatting sqref="J20:K21">
    <cfRule type="cellIs" priority="296" dxfId="750" operator="greaterThan" stopIfTrue="1">
      <formula>0</formula>
    </cfRule>
  </conditionalFormatting>
  <conditionalFormatting sqref="R20">
    <cfRule type="expression" priority="295" dxfId="750" stopIfTrue="1">
      <formula>$R20&gt;$R21</formula>
    </cfRule>
  </conditionalFormatting>
  <conditionalFormatting sqref="R21">
    <cfRule type="expression" priority="294" dxfId="750" stopIfTrue="1">
      <formula>$R21&gt;$R20</formula>
    </cfRule>
  </conditionalFormatting>
  <conditionalFormatting sqref="A20:B20">
    <cfRule type="expression" priority="293" dxfId="750" stopIfTrue="1">
      <formula>$R20&gt;$R21</formula>
    </cfRule>
  </conditionalFormatting>
  <conditionalFormatting sqref="A21:B21">
    <cfRule type="expression" priority="292" dxfId="750" stopIfTrue="1">
      <formula>$R20&lt;$R21</formula>
    </cfRule>
  </conditionalFormatting>
  <conditionalFormatting sqref="C20:C21">
    <cfRule type="cellIs" priority="289" dxfId="750" operator="greaterThan" stopIfTrue="1">
      <formula>0</formula>
    </cfRule>
  </conditionalFormatting>
  <conditionalFormatting sqref="D20:E21">
    <cfRule type="cellIs" priority="288" dxfId="750" operator="greaterThan" stopIfTrue="1">
      <formula>0</formula>
    </cfRule>
  </conditionalFormatting>
  <conditionalFormatting sqref="F20:F21">
    <cfRule type="cellIs" priority="287" dxfId="750" operator="greaterThan" stopIfTrue="1">
      <formula>0</formula>
    </cfRule>
  </conditionalFormatting>
  <conditionalFormatting sqref="G20:H21">
    <cfRule type="cellIs" priority="286" dxfId="750" operator="greaterThan" stopIfTrue="1">
      <formula>0</formula>
    </cfRule>
  </conditionalFormatting>
  <conditionalFormatting sqref="I20:I21">
    <cfRule type="cellIs" priority="285" dxfId="750" operator="greaterThan" stopIfTrue="1">
      <formula>0</formula>
    </cfRule>
  </conditionalFormatting>
  <conditionalFormatting sqref="J20:K21">
    <cfRule type="cellIs" priority="284" dxfId="750" operator="greaterThan" stopIfTrue="1">
      <formula>0</formula>
    </cfRule>
  </conditionalFormatting>
  <conditionalFormatting sqref="R20">
    <cfRule type="expression" priority="283" dxfId="750" stopIfTrue="1">
      <formula>$R20&gt;$R21</formula>
    </cfRule>
  </conditionalFormatting>
  <conditionalFormatting sqref="R21">
    <cfRule type="expression" priority="282" dxfId="750" stopIfTrue="1">
      <formula>$R21&gt;$R20</formula>
    </cfRule>
  </conditionalFormatting>
  <conditionalFormatting sqref="A20:B20">
    <cfRule type="expression" priority="281" dxfId="750" stopIfTrue="1">
      <formula>$R20&gt;$R21</formula>
    </cfRule>
  </conditionalFormatting>
  <conditionalFormatting sqref="A21:B21">
    <cfRule type="expression" priority="280" dxfId="750" stopIfTrue="1">
      <formula>$R20&lt;$R21</formula>
    </cfRule>
  </conditionalFormatting>
  <conditionalFormatting sqref="C20:C21">
    <cfRule type="cellIs" priority="277" dxfId="750" operator="greaterThan" stopIfTrue="1">
      <formula>0</formula>
    </cfRule>
  </conditionalFormatting>
  <conditionalFormatting sqref="D20:E21">
    <cfRule type="cellIs" priority="276" dxfId="750" operator="greaterThan" stopIfTrue="1">
      <formula>0</formula>
    </cfRule>
  </conditionalFormatting>
  <conditionalFormatting sqref="F20:F21">
    <cfRule type="cellIs" priority="275" dxfId="750" operator="greaterThan" stopIfTrue="1">
      <formula>0</formula>
    </cfRule>
  </conditionalFormatting>
  <conditionalFormatting sqref="G20:H21">
    <cfRule type="cellIs" priority="274" dxfId="750" operator="greaterThan" stopIfTrue="1">
      <formula>0</formula>
    </cfRule>
  </conditionalFormatting>
  <conditionalFormatting sqref="I20:I21">
    <cfRule type="cellIs" priority="273" dxfId="750" operator="greaterThan" stopIfTrue="1">
      <formula>0</formula>
    </cfRule>
  </conditionalFormatting>
  <conditionalFormatting sqref="J20:K21">
    <cfRule type="cellIs" priority="272" dxfId="750" operator="greaterThan" stopIfTrue="1">
      <formula>0</formula>
    </cfRule>
  </conditionalFormatting>
  <conditionalFormatting sqref="R20">
    <cfRule type="expression" priority="271" dxfId="750" stopIfTrue="1">
      <formula>$R20&gt;$R21</formula>
    </cfRule>
  </conditionalFormatting>
  <conditionalFormatting sqref="R21">
    <cfRule type="expression" priority="270" dxfId="750" stopIfTrue="1">
      <formula>$R21&gt;$R20</formula>
    </cfRule>
  </conditionalFormatting>
  <conditionalFormatting sqref="A20:B20">
    <cfRule type="expression" priority="269" dxfId="750" stopIfTrue="1">
      <formula>$R20&gt;$R21</formula>
    </cfRule>
  </conditionalFormatting>
  <conditionalFormatting sqref="A21:B21">
    <cfRule type="expression" priority="268" dxfId="750" stopIfTrue="1">
      <formula>$R20&lt;$R21</formula>
    </cfRule>
  </conditionalFormatting>
  <conditionalFormatting sqref="C20:C21">
    <cfRule type="cellIs" priority="265" dxfId="750" operator="greaterThan" stopIfTrue="1">
      <formula>0</formula>
    </cfRule>
  </conditionalFormatting>
  <conditionalFormatting sqref="D20:E21">
    <cfRule type="cellIs" priority="264" dxfId="750" operator="greaterThan" stopIfTrue="1">
      <formula>0</formula>
    </cfRule>
  </conditionalFormatting>
  <conditionalFormatting sqref="F20:F21">
    <cfRule type="cellIs" priority="263" dxfId="750" operator="greaterThan" stopIfTrue="1">
      <formula>0</formula>
    </cfRule>
  </conditionalFormatting>
  <conditionalFormatting sqref="G20:H21">
    <cfRule type="cellIs" priority="262" dxfId="750" operator="greaterThan" stopIfTrue="1">
      <formula>0</formula>
    </cfRule>
  </conditionalFormatting>
  <conditionalFormatting sqref="I20:I21">
    <cfRule type="cellIs" priority="261" dxfId="750" operator="greaterThan" stopIfTrue="1">
      <formula>0</formula>
    </cfRule>
  </conditionalFormatting>
  <conditionalFormatting sqref="J20:K21">
    <cfRule type="cellIs" priority="260" dxfId="750" operator="greaterThan" stopIfTrue="1">
      <formula>0</formula>
    </cfRule>
  </conditionalFormatting>
  <conditionalFormatting sqref="R20">
    <cfRule type="expression" priority="259" dxfId="750" stopIfTrue="1">
      <formula>$R20&gt;$R21</formula>
    </cfRule>
  </conditionalFormatting>
  <conditionalFormatting sqref="R21">
    <cfRule type="expression" priority="258" dxfId="750" stopIfTrue="1">
      <formula>$R21&gt;$R20</formula>
    </cfRule>
  </conditionalFormatting>
  <conditionalFormatting sqref="A20:B20">
    <cfRule type="expression" priority="257" dxfId="750" stopIfTrue="1">
      <formula>$R20&gt;$R21</formula>
    </cfRule>
  </conditionalFormatting>
  <conditionalFormatting sqref="A21:B21">
    <cfRule type="expression" priority="256" dxfId="750" stopIfTrue="1">
      <formula>$R20&lt;$R21</formula>
    </cfRule>
  </conditionalFormatting>
  <conditionalFormatting sqref="C20:C21">
    <cfRule type="cellIs" priority="253" dxfId="750" operator="greaterThan" stopIfTrue="1">
      <formula>0</formula>
    </cfRule>
  </conditionalFormatting>
  <conditionalFormatting sqref="D20:E21">
    <cfRule type="cellIs" priority="252" dxfId="750" operator="greaterThan" stopIfTrue="1">
      <formula>0</formula>
    </cfRule>
  </conditionalFormatting>
  <conditionalFormatting sqref="F20:F21">
    <cfRule type="cellIs" priority="251" dxfId="750" operator="greaterThan" stopIfTrue="1">
      <formula>0</formula>
    </cfRule>
  </conditionalFormatting>
  <conditionalFormatting sqref="G20:H21">
    <cfRule type="cellIs" priority="250" dxfId="750" operator="greaterThan" stopIfTrue="1">
      <formula>0</formula>
    </cfRule>
  </conditionalFormatting>
  <conditionalFormatting sqref="I20:I21">
    <cfRule type="cellIs" priority="249" dxfId="750" operator="greaterThan" stopIfTrue="1">
      <formula>0</formula>
    </cfRule>
  </conditionalFormatting>
  <conditionalFormatting sqref="J20:K21">
    <cfRule type="cellIs" priority="248" dxfId="750" operator="greaterThan" stopIfTrue="1">
      <formula>0</formula>
    </cfRule>
  </conditionalFormatting>
  <conditionalFormatting sqref="R20">
    <cfRule type="expression" priority="247" dxfId="750" stopIfTrue="1">
      <formula>$R20&gt;$R21</formula>
    </cfRule>
  </conditionalFormatting>
  <conditionalFormatting sqref="R21">
    <cfRule type="expression" priority="246" dxfId="750" stopIfTrue="1">
      <formula>$R21&gt;$R20</formula>
    </cfRule>
  </conditionalFormatting>
  <conditionalFormatting sqref="A20:B20">
    <cfRule type="expression" priority="245" dxfId="750" stopIfTrue="1">
      <formula>$R20&gt;$R21</formula>
    </cfRule>
  </conditionalFormatting>
  <conditionalFormatting sqref="A21:B21">
    <cfRule type="expression" priority="244" dxfId="750" stopIfTrue="1">
      <formula>$R20&lt;$R21</formula>
    </cfRule>
  </conditionalFormatting>
  <conditionalFormatting sqref="C20:C21">
    <cfRule type="cellIs" priority="241" dxfId="750" operator="greaterThan" stopIfTrue="1">
      <formula>0</formula>
    </cfRule>
  </conditionalFormatting>
  <conditionalFormatting sqref="D20:E21">
    <cfRule type="cellIs" priority="240" dxfId="750" operator="greaterThan" stopIfTrue="1">
      <formula>0</formula>
    </cfRule>
  </conditionalFormatting>
  <conditionalFormatting sqref="F20:F21">
    <cfRule type="cellIs" priority="239" dxfId="750" operator="greaterThan" stopIfTrue="1">
      <formula>0</formula>
    </cfRule>
  </conditionalFormatting>
  <conditionalFormatting sqref="G20:H21">
    <cfRule type="cellIs" priority="238" dxfId="750" operator="greaterThan" stopIfTrue="1">
      <formula>0</formula>
    </cfRule>
  </conditionalFormatting>
  <conditionalFormatting sqref="I20:I21">
    <cfRule type="cellIs" priority="237" dxfId="750" operator="greaterThan" stopIfTrue="1">
      <formula>0</formula>
    </cfRule>
  </conditionalFormatting>
  <conditionalFormatting sqref="J20:K21">
    <cfRule type="cellIs" priority="236" dxfId="750" operator="greaterThan" stopIfTrue="1">
      <formula>0</formula>
    </cfRule>
  </conditionalFormatting>
  <conditionalFormatting sqref="R20">
    <cfRule type="expression" priority="235" dxfId="750" stopIfTrue="1">
      <formula>$R20&gt;$R21</formula>
    </cfRule>
  </conditionalFormatting>
  <conditionalFormatting sqref="R21">
    <cfRule type="expression" priority="234" dxfId="750" stopIfTrue="1">
      <formula>$R21&gt;$R20</formula>
    </cfRule>
  </conditionalFormatting>
  <conditionalFormatting sqref="A20:B20">
    <cfRule type="expression" priority="233" dxfId="750" stopIfTrue="1">
      <formula>$R20&gt;$R21</formula>
    </cfRule>
  </conditionalFormatting>
  <conditionalFormatting sqref="A21:B21">
    <cfRule type="expression" priority="232" dxfId="750" stopIfTrue="1">
      <formula>$R20&lt;$R21</formula>
    </cfRule>
  </conditionalFormatting>
  <conditionalFormatting sqref="C20:C21">
    <cfRule type="cellIs" priority="229" dxfId="750" operator="greaterThan" stopIfTrue="1">
      <formula>0</formula>
    </cfRule>
  </conditionalFormatting>
  <conditionalFormatting sqref="D20:E21">
    <cfRule type="cellIs" priority="228" dxfId="750" operator="greaterThan" stopIfTrue="1">
      <formula>0</formula>
    </cfRule>
  </conditionalFormatting>
  <conditionalFormatting sqref="F20:F21">
    <cfRule type="cellIs" priority="227" dxfId="750" operator="greaterThan" stopIfTrue="1">
      <formula>0</formula>
    </cfRule>
  </conditionalFormatting>
  <conditionalFormatting sqref="G20:H21">
    <cfRule type="cellIs" priority="226" dxfId="750" operator="greaterThan" stopIfTrue="1">
      <formula>0</formula>
    </cfRule>
  </conditionalFormatting>
  <conditionalFormatting sqref="I20:I21">
    <cfRule type="cellIs" priority="225" dxfId="750" operator="greaterThan" stopIfTrue="1">
      <formula>0</formula>
    </cfRule>
  </conditionalFormatting>
  <conditionalFormatting sqref="J20:K21">
    <cfRule type="cellIs" priority="224" dxfId="750" operator="greaterThan" stopIfTrue="1">
      <formula>0</formula>
    </cfRule>
  </conditionalFormatting>
  <conditionalFormatting sqref="R20">
    <cfRule type="expression" priority="223" dxfId="750" stopIfTrue="1">
      <formula>$R20&gt;$R21</formula>
    </cfRule>
  </conditionalFormatting>
  <conditionalFormatting sqref="R21">
    <cfRule type="expression" priority="222" dxfId="750" stopIfTrue="1">
      <formula>$R21&gt;$R20</formula>
    </cfRule>
  </conditionalFormatting>
  <conditionalFormatting sqref="A20:B20">
    <cfRule type="expression" priority="221" dxfId="750" stopIfTrue="1">
      <formula>$R20&gt;$R21</formula>
    </cfRule>
  </conditionalFormatting>
  <conditionalFormatting sqref="A21:B21">
    <cfRule type="expression" priority="220" dxfId="750" stopIfTrue="1">
      <formula>$R20&lt;$R21</formula>
    </cfRule>
  </conditionalFormatting>
  <conditionalFormatting sqref="C20:C21">
    <cfRule type="cellIs" priority="217" dxfId="750" operator="greaterThan" stopIfTrue="1">
      <formula>0</formula>
    </cfRule>
  </conditionalFormatting>
  <conditionalFormatting sqref="D20:E21">
    <cfRule type="cellIs" priority="216" dxfId="750" operator="greaterThan" stopIfTrue="1">
      <formula>0</formula>
    </cfRule>
  </conditionalFormatting>
  <conditionalFormatting sqref="F20:F21">
    <cfRule type="cellIs" priority="215" dxfId="750" operator="greaterThan" stopIfTrue="1">
      <formula>0</formula>
    </cfRule>
  </conditionalFormatting>
  <conditionalFormatting sqref="G20:H21">
    <cfRule type="cellIs" priority="214" dxfId="750" operator="greaterThan" stopIfTrue="1">
      <formula>0</formula>
    </cfRule>
  </conditionalFormatting>
  <conditionalFormatting sqref="I20:I21">
    <cfRule type="cellIs" priority="213" dxfId="750" operator="greaterThan" stopIfTrue="1">
      <formula>0</formula>
    </cfRule>
  </conditionalFormatting>
  <conditionalFormatting sqref="J20:K21">
    <cfRule type="cellIs" priority="212" dxfId="750" operator="greaterThan" stopIfTrue="1">
      <formula>0</formula>
    </cfRule>
  </conditionalFormatting>
  <conditionalFormatting sqref="R20">
    <cfRule type="expression" priority="211" dxfId="750" stopIfTrue="1">
      <formula>$R20&gt;$R21</formula>
    </cfRule>
  </conditionalFormatting>
  <conditionalFormatting sqref="R21">
    <cfRule type="expression" priority="210" dxfId="750" stopIfTrue="1">
      <formula>$R21&gt;$R20</formula>
    </cfRule>
  </conditionalFormatting>
  <conditionalFormatting sqref="A20:B20">
    <cfRule type="expression" priority="209" dxfId="750" stopIfTrue="1">
      <formula>$R20&gt;$R21</formula>
    </cfRule>
  </conditionalFormatting>
  <conditionalFormatting sqref="A21:B21">
    <cfRule type="expression" priority="208" dxfId="750" stopIfTrue="1">
      <formula>$R20&lt;$R21</formula>
    </cfRule>
  </conditionalFormatting>
  <conditionalFormatting sqref="C20:C21">
    <cfRule type="cellIs" priority="205" dxfId="750" operator="greaterThan" stopIfTrue="1">
      <formula>0</formula>
    </cfRule>
  </conditionalFormatting>
  <conditionalFormatting sqref="D20:E21">
    <cfRule type="cellIs" priority="204" dxfId="750" operator="greaterThan" stopIfTrue="1">
      <formula>0</formula>
    </cfRule>
  </conditionalFormatting>
  <conditionalFormatting sqref="F20:F21">
    <cfRule type="cellIs" priority="203" dxfId="750" operator="greaterThan" stopIfTrue="1">
      <formula>0</formula>
    </cfRule>
  </conditionalFormatting>
  <conditionalFormatting sqref="G20:H21">
    <cfRule type="cellIs" priority="202" dxfId="750" operator="greaterThan" stopIfTrue="1">
      <formula>0</formula>
    </cfRule>
  </conditionalFormatting>
  <conditionalFormatting sqref="I20:I21">
    <cfRule type="cellIs" priority="201" dxfId="750" operator="greaterThan" stopIfTrue="1">
      <formula>0</formula>
    </cfRule>
  </conditionalFormatting>
  <conditionalFormatting sqref="J20:K21">
    <cfRule type="cellIs" priority="200" dxfId="750" operator="greaterThan" stopIfTrue="1">
      <formula>0</formula>
    </cfRule>
  </conditionalFormatting>
  <conditionalFormatting sqref="R20">
    <cfRule type="expression" priority="199" dxfId="750" stopIfTrue="1">
      <formula>$R20&gt;$R21</formula>
    </cfRule>
  </conditionalFormatting>
  <conditionalFormatting sqref="R21">
    <cfRule type="expression" priority="198" dxfId="750" stopIfTrue="1">
      <formula>$R21&gt;$R20</formula>
    </cfRule>
  </conditionalFormatting>
  <conditionalFormatting sqref="A20:B20">
    <cfRule type="expression" priority="197" dxfId="750" stopIfTrue="1">
      <formula>$R20&gt;$R21</formula>
    </cfRule>
  </conditionalFormatting>
  <conditionalFormatting sqref="A21:B21">
    <cfRule type="expression" priority="196" dxfId="750" stopIfTrue="1">
      <formula>$R20&lt;$R21</formula>
    </cfRule>
  </conditionalFormatting>
  <conditionalFormatting sqref="C20:C21">
    <cfRule type="cellIs" priority="193" dxfId="750" operator="greaterThan" stopIfTrue="1">
      <formula>0</formula>
    </cfRule>
  </conditionalFormatting>
  <conditionalFormatting sqref="D20:E21">
    <cfRule type="cellIs" priority="192" dxfId="750" operator="greaterThan" stopIfTrue="1">
      <formula>0</formula>
    </cfRule>
  </conditionalFormatting>
  <conditionalFormatting sqref="F20:F21">
    <cfRule type="cellIs" priority="191" dxfId="750" operator="greaterThan" stopIfTrue="1">
      <formula>0</formula>
    </cfRule>
  </conditionalFormatting>
  <conditionalFormatting sqref="G20:H21">
    <cfRule type="cellIs" priority="190" dxfId="750" operator="greaterThan" stopIfTrue="1">
      <formula>0</formula>
    </cfRule>
  </conditionalFormatting>
  <conditionalFormatting sqref="I20:I21">
    <cfRule type="cellIs" priority="189" dxfId="750" operator="greaterThan" stopIfTrue="1">
      <formula>0</formula>
    </cfRule>
  </conditionalFormatting>
  <conditionalFormatting sqref="J20:K21">
    <cfRule type="cellIs" priority="188" dxfId="750" operator="greaterThan" stopIfTrue="1">
      <formula>0</formula>
    </cfRule>
  </conditionalFormatting>
  <conditionalFormatting sqref="R20">
    <cfRule type="expression" priority="187" dxfId="750" stopIfTrue="1">
      <formula>$R20&gt;$R21</formula>
    </cfRule>
  </conditionalFormatting>
  <conditionalFormatting sqref="R21">
    <cfRule type="expression" priority="186" dxfId="750" stopIfTrue="1">
      <formula>$R21&gt;$R20</formula>
    </cfRule>
  </conditionalFormatting>
  <conditionalFormatting sqref="A20:B20">
    <cfRule type="expression" priority="185" dxfId="750" stopIfTrue="1">
      <formula>$R20&gt;$R21</formula>
    </cfRule>
  </conditionalFormatting>
  <conditionalFormatting sqref="A21:B21">
    <cfRule type="expression" priority="184" dxfId="750" stopIfTrue="1">
      <formula>$R20&lt;$R21</formula>
    </cfRule>
  </conditionalFormatting>
  <conditionalFormatting sqref="C20:C21">
    <cfRule type="cellIs" priority="181" dxfId="750" operator="greaterThan" stopIfTrue="1">
      <formula>0</formula>
    </cfRule>
  </conditionalFormatting>
  <conditionalFormatting sqref="D20:E21">
    <cfRule type="cellIs" priority="180" dxfId="750" operator="greaterThan" stopIfTrue="1">
      <formula>0</formula>
    </cfRule>
  </conditionalFormatting>
  <conditionalFormatting sqref="F20:F21">
    <cfRule type="cellIs" priority="179" dxfId="750" operator="greaterThan" stopIfTrue="1">
      <formula>0</formula>
    </cfRule>
  </conditionalFormatting>
  <conditionalFormatting sqref="G20:H21">
    <cfRule type="cellIs" priority="178" dxfId="750" operator="greaterThan" stopIfTrue="1">
      <formula>0</formula>
    </cfRule>
  </conditionalFormatting>
  <conditionalFormatting sqref="I20:I21">
    <cfRule type="cellIs" priority="177" dxfId="750" operator="greaterThan" stopIfTrue="1">
      <formula>0</formula>
    </cfRule>
  </conditionalFormatting>
  <conditionalFormatting sqref="J20:K21">
    <cfRule type="cellIs" priority="176" dxfId="750" operator="greaterThan" stopIfTrue="1">
      <formula>0</formula>
    </cfRule>
  </conditionalFormatting>
  <conditionalFormatting sqref="R20">
    <cfRule type="expression" priority="175" dxfId="750" stopIfTrue="1">
      <formula>$R20&gt;$R21</formula>
    </cfRule>
  </conditionalFormatting>
  <conditionalFormatting sqref="R21">
    <cfRule type="expression" priority="174" dxfId="750" stopIfTrue="1">
      <formula>$R21&gt;$R20</formula>
    </cfRule>
  </conditionalFormatting>
  <conditionalFormatting sqref="A20:B20">
    <cfRule type="expression" priority="173" dxfId="750" stopIfTrue="1">
      <formula>$R20&gt;$R21</formula>
    </cfRule>
  </conditionalFormatting>
  <conditionalFormatting sqref="A21:B21">
    <cfRule type="expression" priority="172" dxfId="750" stopIfTrue="1">
      <formula>$R20&lt;$R21</formula>
    </cfRule>
  </conditionalFormatting>
  <conditionalFormatting sqref="C20:C21">
    <cfRule type="cellIs" priority="169" dxfId="750" operator="greaterThan" stopIfTrue="1">
      <formula>0</formula>
    </cfRule>
  </conditionalFormatting>
  <conditionalFormatting sqref="D20:E21">
    <cfRule type="cellIs" priority="168" dxfId="750" operator="greaterThan" stopIfTrue="1">
      <formula>0</formula>
    </cfRule>
  </conditionalFormatting>
  <conditionalFormatting sqref="F20:F21">
    <cfRule type="cellIs" priority="167" dxfId="750" operator="greaterThan" stopIfTrue="1">
      <formula>0</formula>
    </cfRule>
  </conditionalFormatting>
  <conditionalFormatting sqref="G20:H21">
    <cfRule type="cellIs" priority="166" dxfId="750" operator="greaterThan" stopIfTrue="1">
      <formula>0</formula>
    </cfRule>
  </conditionalFormatting>
  <conditionalFormatting sqref="I20:I21">
    <cfRule type="cellIs" priority="165" dxfId="750" operator="greaterThan" stopIfTrue="1">
      <formula>0</formula>
    </cfRule>
  </conditionalFormatting>
  <conditionalFormatting sqref="J20:K21">
    <cfRule type="cellIs" priority="164" dxfId="750" operator="greaterThan" stopIfTrue="1">
      <formula>0</formula>
    </cfRule>
  </conditionalFormatting>
  <conditionalFormatting sqref="R20">
    <cfRule type="expression" priority="163" dxfId="750" stopIfTrue="1">
      <formula>$R20&gt;$R21</formula>
    </cfRule>
  </conditionalFormatting>
  <conditionalFormatting sqref="R21">
    <cfRule type="expression" priority="162" dxfId="750" stopIfTrue="1">
      <formula>$R21&gt;$R20</formula>
    </cfRule>
  </conditionalFormatting>
  <conditionalFormatting sqref="A20:B20">
    <cfRule type="expression" priority="161" dxfId="750" stopIfTrue="1">
      <formula>$R20&gt;$R21</formula>
    </cfRule>
  </conditionalFormatting>
  <conditionalFormatting sqref="A21:B21">
    <cfRule type="expression" priority="160" dxfId="750" stopIfTrue="1">
      <formula>$R20&lt;$R21</formula>
    </cfRule>
  </conditionalFormatting>
  <conditionalFormatting sqref="C20:C21">
    <cfRule type="cellIs" priority="157" dxfId="750" operator="greaterThan" stopIfTrue="1">
      <formula>0</formula>
    </cfRule>
  </conditionalFormatting>
  <conditionalFormatting sqref="D20:E21">
    <cfRule type="cellIs" priority="156" dxfId="750" operator="greaterThan" stopIfTrue="1">
      <formula>0</formula>
    </cfRule>
  </conditionalFormatting>
  <conditionalFormatting sqref="F20:F21">
    <cfRule type="cellIs" priority="155" dxfId="750" operator="greaterThan" stopIfTrue="1">
      <formula>0</formula>
    </cfRule>
  </conditionalFormatting>
  <conditionalFormatting sqref="G20:H21">
    <cfRule type="cellIs" priority="154" dxfId="750" operator="greaterThan" stopIfTrue="1">
      <formula>0</formula>
    </cfRule>
  </conditionalFormatting>
  <conditionalFormatting sqref="I20:I21">
    <cfRule type="cellIs" priority="153" dxfId="750" operator="greaterThan" stopIfTrue="1">
      <formula>0</formula>
    </cfRule>
  </conditionalFormatting>
  <conditionalFormatting sqref="J20:K21">
    <cfRule type="cellIs" priority="152" dxfId="750" operator="greaterThan" stopIfTrue="1">
      <formula>0</formula>
    </cfRule>
  </conditionalFormatting>
  <conditionalFormatting sqref="R20">
    <cfRule type="expression" priority="151" dxfId="750" stopIfTrue="1">
      <formula>$R20&gt;$R21</formula>
    </cfRule>
  </conditionalFormatting>
  <conditionalFormatting sqref="R21">
    <cfRule type="expression" priority="150" dxfId="750" stopIfTrue="1">
      <formula>$R21&gt;$R20</formula>
    </cfRule>
  </conditionalFormatting>
  <conditionalFormatting sqref="A20:B20">
    <cfRule type="expression" priority="149" dxfId="750" stopIfTrue="1">
      <formula>$R20&gt;$R21</formula>
    </cfRule>
  </conditionalFormatting>
  <conditionalFormatting sqref="A21:B21">
    <cfRule type="expression" priority="148" dxfId="750" stopIfTrue="1">
      <formula>$R20&lt;$R21</formula>
    </cfRule>
  </conditionalFormatting>
  <conditionalFormatting sqref="C20:C21">
    <cfRule type="cellIs" priority="145" dxfId="750" operator="greaterThan" stopIfTrue="1">
      <formula>0</formula>
    </cfRule>
  </conditionalFormatting>
  <conditionalFormatting sqref="D20:E21">
    <cfRule type="cellIs" priority="144" dxfId="750" operator="greaterThan" stopIfTrue="1">
      <formula>0</formula>
    </cfRule>
  </conditionalFormatting>
  <conditionalFormatting sqref="F20:F21">
    <cfRule type="cellIs" priority="143" dxfId="750" operator="greaterThan" stopIfTrue="1">
      <formula>0</formula>
    </cfRule>
  </conditionalFormatting>
  <conditionalFormatting sqref="G20:H21">
    <cfRule type="cellIs" priority="142" dxfId="750" operator="greaterThan" stopIfTrue="1">
      <formula>0</formula>
    </cfRule>
  </conditionalFormatting>
  <conditionalFormatting sqref="I20:I21">
    <cfRule type="cellIs" priority="141" dxfId="750" operator="greaterThan" stopIfTrue="1">
      <formula>0</formula>
    </cfRule>
  </conditionalFormatting>
  <conditionalFormatting sqref="J20:K21">
    <cfRule type="cellIs" priority="140" dxfId="750" operator="greaterThan" stopIfTrue="1">
      <formula>0</formula>
    </cfRule>
  </conditionalFormatting>
  <conditionalFormatting sqref="R20">
    <cfRule type="expression" priority="139" dxfId="750" stopIfTrue="1">
      <formula>$R20&gt;$R21</formula>
    </cfRule>
  </conditionalFormatting>
  <conditionalFormatting sqref="R21">
    <cfRule type="expression" priority="138" dxfId="750" stopIfTrue="1">
      <formula>$R21&gt;$R20</formula>
    </cfRule>
  </conditionalFormatting>
  <conditionalFormatting sqref="A20:B20">
    <cfRule type="expression" priority="137" dxfId="750" stopIfTrue="1">
      <formula>$R20&gt;$R21</formula>
    </cfRule>
  </conditionalFormatting>
  <conditionalFormatting sqref="A21:B21">
    <cfRule type="expression" priority="136" dxfId="750" stopIfTrue="1">
      <formula>$R20&lt;$R21</formula>
    </cfRule>
  </conditionalFormatting>
  <conditionalFormatting sqref="C20:C21">
    <cfRule type="cellIs" priority="133" dxfId="750" operator="greaterThan" stopIfTrue="1">
      <formula>0</formula>
    </cfRule>
  </conditionalFormatting>
  <conditionalFormatting sqref="D20:E21">
    <cfRule type="cellIs" priority="132" dxfId="750" operator="greaterThan" stopIfTrue="1">
      <formula>0</formula>
    </cfRule>
  </conditionalFormatting>
  <conditionalFormatting sqref="F20:F21">
    <cfRule type="cellIs" priority="131" dxfId="750" operator="greaterThan" stopIfTrue="1">
      <formula>0</formula>
    </cfRule>
  </conditionalFormatting>
  <conditionalFormatting sqref="G20:H21">
    <cfRule type="cellIs" priority="130" dxfId="750" operator="greaterThan" stopIfTrue="1">
      <formula>0</formula>
    </cfRule>
  </conditionalFormatting>
  <conditionalFormatting sqref="I20:I21">
    <cfRule type="cellIs" priority="129" dxfId="750" operator="greaterThan" stopIfTrue="1">
      <formula>0</formula>
    </cfRule>
  </conditionalFormatting>
  <conditionalFormatting sqref="J20:K21">
    <cfRule type="cellIs" priority="128" dxfId="750" operator="greaterThan" stopIfTrue="1">
      <formula>0</formula>
    </cfRule>
  </conditionalFormatting>
  <conditionalFormatting sqref="R20">
    <cfRule type="expression" priority="127" dxfId="750" stopIfTrue="1">
      <formula>$R20&gt;$R21</formula>
    </cfRule>
  </conditionalFormatting>
  <conditionalFormatting sqref="R21">
    <cfRule type="expression" priority="126" dxfId="750" stopIfTrue="1">
      <formula>$R21&gt;$R20</formula>
    </cfRule>
  </conditionalFormatting>
  <conditionalFormatting sqref="A20:B20">
    <cfRule type="expression" priority="125" dxfId="750" stopIfTrue="1">
      <formula>$R20&gt;$R21</formula>
    </cfRule>
  </conditionalFormatting>
  <conditionalFormatting sqref="A21:B21">
    <cfRule type="expression" priority="124" dxfId="750" stopIfTrue="1">
      <formula>$R20&lt;$R21</formula>
    </cfRule>
  </conditionalFormatting>
  <conditionalFormatting sqref="C20:C21">
    <cfRule type="cellIs" priority="121" dxfId="750" operator="greaterThan" stopIfTrue="1">
      <formula>0</formula>
    </cfRule>
  </conditionalFormatting>
  <conditionalFormatting sqref="D20:E21">
    <cfRule type="cellIs" priority="120" dxfId="750" operator="greaterThan" stopIfTrue="1">
      <formula>0</formula>
    </cfRule>
  </conditionalFormatting>
  <conditionalFormatting sqref="F20:F21">
    <cfRule type="cellIs" priority="119" dxfId="750" operator="greaterThan" stopIfTrue="1">
      <formula>0</formula>
    </cfRule>
  </conditionalFormatting>
  <conditionalFormatting sqref="G20:H21">
    <cfRule type="cellIs" priority="118" dxfId="750" operator="greaterThan" stopIfTrue="1">
      <formula>0</formula>
    </cfRule>
  </conditionalFormatting>
  <conditionalFormatting sqref="I20:I21">
    <cfRule type="cellIs" priority="117" dxfId="750" operator="greaterThan" stopIfTrue="1">
      <formula>0</formula>
    </cfRule>
  </conditionalFormatting>
  <conditionalFormatting sqref="J20:K21">
    <cfRule type="cellIs" priority="116" dxfId="750" operator="greaterThan" stopIfTrue="1">
      <formula>0</formula>
    </cfRule>
  </conditionalFormatting>
  <conditionalFormatting sqref="R20">
    <cfRule type="expression" priority="115" dxfId="750" stopIfTrue="1">
      <formula>$R20&gt;$R21</formula>
    </cfRule>
  </conditionalFormatting>
  <conditionalFormatting sqref="R21">
    <cfRule type="expression" priority="114" dxfId="750" stopIfTrue="1">
      <formula>$R21&gt;$R20</formula>
    </cfRule>
  </conditionalFormatting>
  <conditionalFormatting sqref="A20:B20">
    <cfRule type="expression" priority="113" dxfId="750" stopIfTrue="1">
      <formula>$R20&gt;$R21</formula>
    </cfRule>
  </conditionalFormatting>
  <conditionalFormatting sqref="A21:B21">
    <cfRule type="expression" priority="112" dxfId="750" stopIfTrue="1">
      <formula>$R20&lt;$R21</formula>
    </cfRule>
  </conditionalFormatting>
  <conditionalFormatting sqref="C20:C21">
    <cfRule type="cellIs" priority="109" dxfId="750" operator="greaterThan" stopIfTrue="1">
      <formula>0</formula>
    </cfRule>
  </conditionalFormatting>
  <conditionalFormatting sqref="D20:E21">
    <cfRule type="cellIs" priority="108" dxfId="750" operator="greaterThan" stopIfTrue="1">
      <formula>0</formula>
    </cfRule>
  </conditionalFormatting>
  <conditionalFormatting sqref="F20:F21">
    <cfRule type="cellIs" priority="107" dxfId="750" operator="greaterThan" stopIfTrue="1">
      <formula>0</formula>
    </cfRule>
  </conditionalFormatting>
  <conditionalFormatting sqref="G20:H21">
    <cfRule type="cellIs" priority="106" dxfId="750" operator="greaterThan" stopIfTrue="1">
      <formula>0</formula>
    </cfRule>
  </conditionalFormatting>
  <conditionalFormatting sqref="I20:I21">
    <cfRule type="cellIs" priority="105" dxfId="750" operator="greaterThan" stopIfTrue="1">
      <formula>0</formula>
    </cfRule>
  </conditionalFormatting>
  <conditionalFormatting sqref="J20:K21">
    <cfRule type="cellIs" priority="104" dxfId="750" operator="greaterThan" stopIfTrue="1">
      <formula>0</formula>
    </cfRule>
  </conditionalFormatting>
  <conditionalFormatting sqref="R20">
    <cfRule type="expression" priority="103" dxfId="750" stopIfTrue="1">
      <formula>$R20&gt;$R21</formula>
    </cfRule>
  </conditionalFormatting>
  <conditionalFormatting sqref="R21">
    <cfRule type="expression" priority="102" dxfId="750" stopIfTrue="1">
      <formula>$R21&gt;$R20</formula>
    </cfRule>
  </conditionalFormatting>
  <conditionalFormatting sqref="A20:B20">
    <cfRule type="expression" priority="101" dxfId="750" stopIfTrue="1">
      <formula>$R20&gt;$R21</formula>
    </cfRule>
  </conditionalFormatting>
  <conditionalFormatting sqref="A21:B21">
    <cfRule type="expression" priority="100" dxfId="750" stopIfTrue="1">
      <formula>$R20&lt;$R21</formula>
    </cfRule>
  </conditionalFormatting>
  <conditionalFormatting sqref="C20:C21">
    <cfRule type="cellIs" priority="97" dxfId="750" operator="greaterThan" stopIfTrue="1">
      <formula>0</formula>
    </cfRule>
  </conditionalFormatting>
  <conditionalFormatting sqref="D20:E21">
    <cfRule type="cellIs" priority="96" dxfId="750" operator="greaterThan" stopIfTrue="1">
      <formula>0</formula>
    </cfRule>
  </conditionalFormatting>
  <conditionalFormatting sqref="F20:F21">
    <cfRule type="cellIs" priority="95" dxfId="750" operator="greaterThan" stopIfTrue="1">
      <formula>0</formula>
    </cfRule>
  </conditionalFormatting>
  <conditionalFormatting sqref="G20:H21">
    <cfRule type="cellIs" priority="94" dxfId="750" operator="greaterThan" stopIfTrue="1">
      <formula>0</formula>
    </cfRule>
  </conditionalFormatting>
  <conditionalFormatting sqref="I20:I21">
    <cfRule type="cellIs" priority="93" dxfId="750" operator="greaterThan" stopIfTrue="1">
      <formula>0</formula>
    </cfRule>
  </conditionalFormatting>
  <conditionalFormatting sqref="J20:K21">
    <cfRule type="cellIs" priority="92" dxfId="750" operator="greaterThan" stopIfTrue="1">
      <formula>0</formula>
    </cfRule>
  </conditionalFormatting>
  <conditionalFormatting sqref="R20">
    <cfRule type="expression" priority="91" dxfId="750" stopIfTrue="1">
      <formula>$R20&gt;$R21</formula>
    </cfRule>
  </conditionalFormatting>
  <conditionalFormatting sqref="R21">
    <cfRule type="expression" priority="90" dxfId="750" stopIfTrue="1">
      <formula>$R21&gt;$R20</formula>
    </cfRule>
  </conditionalFormatting>
  <conditionalFormatting sqref="A20:B20">
    <cfRule type="expression" priority="89" dxfId="750" stopIfTrue="1">
      <formula>$R20&gt;$R21</formula>
    </cfRule>
  </conditionalFormatting>
  <conditionalFormatting sqref="A21:B21">
    <cfRule type="expression" priority="88" dxfId="750" stopIfTrue="1">
      <formula>$R20&lt;$R21</formula>
    </cfRule>
  </conditionalFormatting>
  <conditionalFormatting sqref="C20:C21">
    <cfRule type="cellIs" priority="85" dxfId="750" operator="greaterThan" stopIfTrue="1">
      <formula>0</formula>
    </cfRule>
  </conditionalFormatting>
  <conditionalFormatting sqref="D20:E21">
    <cfRule type="cellIs" priority="84" dxfId="750" operator="greaterThan" stopIfTrue="1">
      <formula>0</formula>
    </cfRule>
  </conditionalFormatting>
  <conditionalFormatting sqref="F20:F21">
    <cfRule type="cellIs" priority="83" dxfId="750" operator="greaterThan" stopIfTrue="1">
      <formula>0</formula>
    </cfRule>
  </conditionalFormatting>
  <conditionalFormatting sqref="G20:H21">
    <cfRule type="cellIs" priority="82" dxfId="750" operator="greaterThan" stopIfTrue="1">
      <formula>0</formula>
    </cfRule>
  </conditionalFormatting>
  <conditionalFormatting sqref="I20:I21">
    <cfRule type="cellIs" priority="81" dxfId="750" operator="greaterThan" stopIfTrue="1">
      <formula>0</formula>
    </cfRule>
  </conditionalFormatting>
  <conditionalFormatting sqref="J20:K21">
    <cfRule type="cellIs" priority="80" dxfId="750" operator="greaterThan" stopIfTrue="1">
      <formula>0</formula>
    </cfRule>
  </conditionalFormatting>
  <conditionalFormatting sqref="R20">
    <cfRule type="expression" priority="79" dxfId="750" stopIfTrue="1">
      <formula>$R20&gt;$R21</formula>
    </cfRule>
  </conditionalFormatting>
  <conditionalFormatting sqref="R21">
    <cfRule type="expression" priority="78" dxfId="750" stopIfTrue="1">
      <formula>$R21&gt;$R20</formula>
    </cfRule>
  </conditionalFormatting>
  <conditionalFormatting sqref="A20:B20">
    <cfRule type="expression" priority="77" dxfId="750" stopIfTrue="1">
      <formula>$R20&gt;$R21</formula>
    </cfRule>
  </conditionalFormatting>
  <conditionalFormatting sqref="A21:B21">
    <cfRule type="expression" priority="76" dxfId="750" stopIfTrue="1">
      <formula>$R20&lt;$R21</formula>
    </cfRule>
  </conditionalFormatting>
  <conditionalFormatting sqref="C20:C21">
    <cfRule type="cellIs" priority="73" dxfId="750" operator="greaterThan" stopIfTrue="1">
      <formula>0</formula>
    </cfRule>
  </conditionalFormatting>
  <conditionalFormatting sqref="D20:E21">
    <cfRule type="cellIs" priority="72" dxfId="750" operator="greaterThan" stopIfTrue="1">
      <formula>0</formula>
    </cfRule>
  </conditionalFormatting>
  <conditionalFormatting sqref="F20:F21">
    <cfRule type="cellIs" priority="71" dxfId="750" operator="greaterThan" stopIfTrue="1">
      <formula>0</formula>
    </cfRule>
  </conditionalFormatting>
  <conditionalFormatting sqref="G20:H21">
    <cfRule type="cellIs" priority="70" dxfId="750" operator="greaterThan" stopIfTrue="1">
      <formula>0</formula>
    </cfRule>
  </conditionalFormatting>
  <conditionalFormatting sqref="I20:I21">
    <cfRule type="cellIs" priority="69" dxfId="750" operator="greaterThan" stopIfTrue="1">
      <formula>0</formula>
    </cfRule>
  </conditionalFormatting>
  <conditionalFormatting sqref="J20:K21">
    <cfRule type="cellIs" priority="68" dxfId="750" operator="greaterThan" stopIfTrue="1">
      <formula>0</formula>
    </cfRule>
  </conditionalFormatting>
  <conditionalFormatting sqref="R20">
    <cfRule type="expression" priority="67" dxfId="750" stopIfTrue="1">
      <formula>$R20&gt;$R21</formula>
    </cfRule>
  </conditionalFormatting>
  <conditionalFormatting sqref="R21">
    <cfRule type="expression" priority="66" dxfId="750" stopIfTrue="1">
      <formula>$R21&gt;$R20</formula>
    </cfRule>
  </conditionalFormatting>
  <conditionalFormatting sqref="A20:B20">
    <cfRule type="expression" priority="65" dxfId="750" stopIfTrue="1">
      <formula>$R20&gt;$R21</formula>
    </cfRule>
  </conditionalFormatting>
  <conditionalFormatting sqref="A21:B21">
    <cfRule type="expression" priority="64" dxfId="750" stopIfTrue="1">
      <formula>$R20&lt;$R21</formula>
    </cfRule>
  </conditionalFormatting>
  <conditionalFormatting sqref="C20:C21">
    <cfRule type="cellIs" priority="61" dxfId="750" operator="greaterThan" stopIfTrue="1">
      <formula>0</formula>
    </cfRule>
  </conditionalFormatting>
  <conditionalFormatting sqref="D20:E21">
    <cfRule type="cellIs" priority="60" dxfId="750" operator="greaterThan" stopIfTrue="1">
      <formula>0</formula>
    </cfRule>
  </conditionalFormatting>
  <conditionalFormatting sqref="F20:F21">
    <cfRule type="cellIs" priority="59" dxfId="750" operator="greaterThan" stopIfTrue="1">
      <formula>0</formula>
    </cfRule>
  </conditionalFormatting>
  <conditionalFormatting sqref="G20:H21">
    <cfRule type="cellIs" priority="58" dxfId="750" operator="greaterThan" stopIfTrue="1">
      <formula>0</formula>
    </cfRule>
  </conditionalFormatting>
  <conditionalFormatting sqref="I20:I21">
    <cfRule type="cellIs" priority="57" dxfId="750" operator="greaterThan" stopIfTrue="1">
      <formula>0</formula>
    </cfRule>
  </conditionalFormatting>
  <conditionalFormatting sqref="J20:K21">
    <cfRule type="cellIs" priority="56" dxfId="750" operator="greaterThan" stopIfTrue="1">
      <formula>0</formula>
    </cfRule>
  </conditionalFormatting>
  <conditionalFormatting sqref="R20">
    <cfRule type="expression" priority="55" dxfId="750" stopIfTrue="1">
      <formula>$R20&gt;$R21</formula>
    </cfRule>
  </conditionalFormatting>
  <conditionalFormatting sqref="R21">
    <cfRule type="expression" priority="54" dxfId="750" stopIfTrue="1">
      <formula>$R21&gt;$R20</formula>
    </cfRule>
  </conditionalFormatting>
  <conditionalFormatting sqref="A20:B20">
    <cfRule type="expression" priority="53" dxfId="750" stopIfTrue="1">
      <formula>$R20&gt;$R21</formula>
    </cfRule>
  </conditionalFormatting>
  <conditionalFormatting sqref="A21:B21">
    <cfRule type="expression" priority="52" dxfId="750" stopIfTrue="1">
      <formula>$R20&lt;$R21</formula>
    </cfRule>
  </conditionalFormatting>
  <conditionalFormatting sqref="C20:C21">
    <cfRule type="cellIs" priority="49" dxfId="750" operator="greaterThan" stopIfTrue="1">
      <formula>0</formula>
    </cfRule>
  </conditionalFormatting>
  <conditionalFormatting sqref="D20:E21">
    <cfRule type="cellIs" priority="48" dxfId="750" operator="greaterThan" stopIfTrue="1">
      <formula>0</formula>
    </cfRule>
  </conditionalFormatting>
  <conditionalFormatting sqref="F20:F21">
    <cfRule type="cellIs" priority="47" dxfId="750" operator="greaterThan" stopIfTrue="1">
      <formula>0</formula>
    </cfRule>
  </conditionalFormatting>
  <conditionalFormatting sqref="G20:H21">
    <cfRule type="cellIs" priority="46" dxfId="750" operator="greaterThan" stopIfTrue="1">
      <formula>0</formula>
    </cfRule>
  </conditionalFormatting>
  <conditionalFormatting sqref="I20:I21">
    <cfRule type="cellIs" priority="45" dxfId="750" operator="greaterThan" stopIfTrue="1">
      <formula>0</formula>
    </cfRule>
  </conditionalFormatting>
  <conditionalFormatting sqref="J20:K21">
    <cfRule type="cellIs" priority="44" dxfId="750" operator="greaterThan" stopIfTrue="1">
      <formula>0</formula>
    </cfRule>
  </conditionalFormatting>
  <conditionalFormatting sqref="R20">
    <cfRule type="expression" priority="43" dxfId="750" stopIfTrue="1">
      <formula>$R20&gt;$R21</formula>
    </cfRule>
  </conditionalFormatting>
  <conditionalFormatting sqref="R21">
    <cfRule type="expression" priority="42" dxfId="750" stopIfTrue="1">
      <formula>$R21&gt;$R20</formula>
    </cfRule>
  </conditionalFormatting>
  <conditionalFormatting sqref="A20:B20">
    <cfRule type="expression" priority="41" dxfId="750" stopIfTrue="1">
      <formula>$R20&gt;$R21</formula>
    </cfRule>
  </conditionalFormatting>
  <conditionalFormatting sqref="A21:B21">
    <cfRule type="expression" priority="40" dxfId="750" stopIfTrue="1">
      <formula>$R20&lt;$R21</formula>
    </cfRule>
  </conditionalFormatting>
  <conditionalFormatting sqref="C20:C21">
    <cfRule type="cellIs" priority="37" dxfId="750" operator="greaterThan" stopIfTrue="1">
      <formula>0</formula>
    </cfRule>
  </conditionalFormatting>
  <conditionalFormatting sqref="D20:E21">
    <cfRule type="cellIs" priority="36" dxfId="750" operator="greaterThan" stopIfTrue="1">
      <formula>0</formula>
    </cfRule>
  </conditionalFormatting>
  <conditionalFormatting sqref="F20:F21">
    <cfRule type="cellIs" priority="35" dxfId="750" operator="greaterThan" stopIfTrue="1">
      <formula>0</formula>
    </cfRule>
  </conditionalFormatting>
  <conditionalFormatting sqref="G20:H21">
    <cfRule type="cellIs" priority="34" dxfId="750" operator="greaterThan" stopIfTrue="1">
      <formula>0</formula>
    </cfRule>
  </conditionalFormatting>
  <conditionalFormatting sqref="I20:I21">
    <cfRule type="cellIs" priority="33" dxfId="750" operator="greaterThan" stopIfTrue="1">
      <formula>0</formula>
    </cfRule>
  </conditionalFormatting>
  <conditionalFormatting sqref="J20:K21">
    <cfRule type="cellIs" priority="32" dxfId="750" operator="greaterThan" stopIfTrue="1">
      <formula>0</formula>
    </cfRule>
  </conditionalFormatting>
  <conditionalFormatting sqref="R20">
    <cfRule type="expression" priority="31" dxfId="750" stopIfTrue="1">
      <formula>$R20&gt;$R21</formula>
    </cfRule>
  </conditionalFormatting>
  <conditionalFormatting sqref="R21">
    <cfRule type="expression" priority="30" dxfId="750" stopIfTrue="1">
      <formula>$R21&gt;$R20</formula>
    </cfRule>
  </conditionalFormatting>
  <conditionalFormatting sqref="A20:B20">
    <cfRule type="expression" priority="29" dxfId="750" stopIfTrue="1">
      <formula>$R20&gt;$R21</formula>
    </cfRule>
  </conditionalFormatting>
  <conditionalFormatting sqref="A21:B21">
    <cfRule type="expression" priority="28" dxfId="750" stopIfTrue="1">
      <formula>$R20&lt;$R21</formula>
    </cfRule>
  </conditionalFormatting>
  <conditionalFormatting sqref="C20:C21">
    <cfRule type="cellIs" priority="25" dxfId="750" operator="greaterThan" stopIfTrue="1">
      <formula>0</formula>
    </cfRule>
  </conditionalFormatting>
  <conditionalFormatting sqref="D20:E21">
    <cfRule type="cellIs" priority="24" dxfId="750" operator="greaterThan" stopIfTrue="1">
      <formula>0</formula>
    </cfRule>
  </conditionalFormatting>
  <conditionalFormatting sqref="F20:F21">
    <cfRule type="cellIs" priority="23" dxfId="750" operator="greaterThan" stopIfTrue="1">
      <formula>0</formula>
    </cfRule>
  </conditionalFormatting>
  <conditionalFormatting sqref="G20:H21">
    <cfRule type="cellIs" priority="22" dxfId="750" operator="greaterThan" stopIfTrue="1">
      <formula>0</formula>
    </cfRule>
  </conditionalFormatting>
  <conditionalFormatting sqref="I20:I21">
    <cfRule type="cellIs" priority="21" dxfId="750" operator="greaterThan" stopIfTrue="1">
      <formula>0</formula>
    </cfRule>
  </conditionalFormatting>
  <conditionalFormatting sqref="J20:K21">
    <cfRule type="cellIs" priority="20" dxfId="750" operator="greaterThan" stopIfTrue="1">
      <formula>0</formula>
    </cfRule>
  </conditionalFormatting>
  <conditionalFormatting sqref="R20">
    <cfRule type="expression" priority="19" dxfId="750" stopIfTrue="1">
      <formula>$R20&gt;$R21</formula>
    </cfRule>
  </conditionalFormatting>
  <conditionalFormatting sqref="R21">
    <cfRule type="expression" priority="18" dxfId="750" stopIfTrue="1">
      <formula>$R21&gt;$R20</formula>
    </cfRule>
  </conditionalFormatting>
  <conditionalFormatting sqref="A20:B20">
    <cfRule type="expression" priority="17" dxfId="750" stopIfTrue="1">
      <formula>$R20&gt;$R21</formula>
    </cfRule>
  </conditionalFormatting>
  <conditionalFormatting sqref="A21:B21">
    <cfRule type="expression" priority="16" dxfId="750" stopIfTrue="1">
      <formula>$R20&lt;$R21</formula>
    </cfRule>
  </conditionalFormatting>
  <conditionalFormatting sqref="C20:C21">
    <cfRule type="cellIs" priority="13" dxfId="750" operator="greaterThan" stopIfTrue="1">
      <formula>0</formula>
    </cfRule>
  </conditionalFormatting>
  <conditionalFormatting sqref="D20:E21">
    <cfRule type="cellIs" priority="12" dxfId="750" operator="greaterThan" stopIfTrue="1">
      <formula>0</formula>
    </cfRule>
  </conditionalFormatting>
  <conditionalFormatting sqref="F20:F21">
    <cfRule type="cellIs" priority="11" dxfId="750" operator="greaterThan" stopIfTrue="1">
      <formula>0</formula>
    </cfRule>
  </conditionalFormatting>
  <conditionalFormatting sqref="G20:H21">
    <cfRule type="cellIs" priority="10" dxfId="750" operator="greaterThan" stopIfTrue="1">
      <formula>0</formula>
    </cfRule>
  </conditionalFormatting>
  <conditionalFormatting sqref="I20:I21">
    <cfRule type="cellIs" priority="9" dxfId="750" operator="greaterThan" stopIfTrue="1">
      <formula>0</formula>
    </cfRule>
  </conditionalFormatting>
  <conditionalFormatting sqref="J20:K21">
    <cfRule type="cellIs" priority="8" dxfId="750" operator="greaterThan" stopIfTrue="1">
      <formula>0</formula>
    </cfRule>
  </conditionalFormatting>
  <conditionalFormatting sqref="C7:K8">
    <cfRule type="cellIs" priority="1" dxfId="750" operator="greaterThan" stopIfTrue="1">
      <formula>0</formula>
    </cfRule>
  </conditionalFormatting>
  <conditionalFormatting sqref="R7">
    <cfRule type="expression" priority="2" dxfId="750" stopIfTrue="1">
      <formula>$R7&gt;$R8</formula>
    </cfRule>
  </conditionalFormatting>
  <conditionalFormatting sqref="R8">
    <cfRule type="expression" priority="3" dxfId="750" stopIfTrue="1">
      <formula>$R8&gt;$R7</formula>
    </cfRule>
  </conditionalFormatting>
  <conditionalFormatting sqref="A7:B7">
    <cfRule type="expression" priority="4" dxfId="750" stopIfTrue="1">
      <formula>$R7&gt;$R8</formula>
    </cfRule>
  </conditionalFormatting>
  <conditionalFormatting sqref="A8:B8">
    <cfRule type="expression" priority="5" dxfId="750" stopIfTrue="1">
      <formula>$R7&lt;$R8</formula>
    </cfRule>
  </conditionalFormatting>
  <conditionalFormatting sqref="A25:B25 A12:B12">
    <cfRule type="expression" priority="757" dxfId="750" stopIfTrue="1">
      <formula>'7.12'!#REF!&gt;$R9</formula>
    </cfRule>
  </conditionalFormatting>
  <conditionalFormatting sqref="A24:B24 A11:B11">
    <cfRule type="expression" priority="758" dxfId="750" stopIfTrue="1">
      <formula>$R8&gt;'7.12'!#REF!</formula>
    </cfRule>
  </conditionalFormatting>
  <conditionalFormatting sqref="A28:B28 A15:B15">
    <cfRule type="expression" priority="760" dxfId="750" stopIfTrue="1">
      <formula>'7.12'!#REF!&lt;$R9</formula>
    </cfRule>
  </conditionalFormatting>
  <conditionalFormatting sqref="A27:B27 A14:B14">
    <cfRule type="expression" priority="761" dxfId="750" stopIfTrue="1">
      <formula>$R8&lt;'7.12'!#REF!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K21 O20:Q21"/>
    <dataValidation allowBlank="1" showErrorMessage="1" sqref="L20:N21">
      <formula1>0</formula1>
      <formula2>0</formula2>
    </dataValidation>
    <dataValidation type="list" allowBlank="1" showErrorMessage="1" sqref="A4 A17">
      <formula1>"東兵庫大会,西兵庫大会"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90" t="s">
        <v>67</v>
      </c>
      <c r="B1" s="91"/>
      <c r="C1" s="91"/>
      <c r="D1" s="91"/>
      <c r="E1" s="91"/>
      <c r="F1" s="91"/>
      <c r="G1" s="91"/>
      <c r="H1" s="47" t="s">
        <v>3</v>
      </c>
      <c r="I1" s="23">
        <v>3</v>
      </c>
      <c r="J1" s="15" t="s">
        <v>4</v>
      </c>
      <c r="K1" s="46">
        <v>2018</v>
      </c>
      <c r="L1" s="2" t="s">
        <v>5</v>
      </c>
      <c r="M1" s="24">
        <v>7</v>
      </c>
      <c r="N1" s="2" t="s">
        <v>0</v>
      </c>
      <c r="O1" s="24">
        <v>13</v>
      </c>
      <c r="P1" s="1" t="s">
        <v>6</v>
      </c>
      <c r="Q1" s="25" t="s">
        <v>44</v>
      </c>
      <c r="R1" s="3" t="s">
        <v>8</v>
      </c>
    </row>
    <row r="2" ht="5.25" customHeight="1"/>
    <row r="3" spans="1:18" ht="18.75" customHeight="1">
      <c r="A3" s="53" t="s">
        <v>250</v>
      </c>
      <c r="H3" s="92" t="s">
        <v>64</v>
      </c>
      <c r="I3" s="92"/>
      <c r="J3" s="93" t="s">
        <v>65</v>
      </c>
      <c r="K3" s="93"/>
      <c r="L3" s="93"/>
      <c r="M3" s="93"/>
      <c r="N3" s="93"/>
      <c r="O3" s="93"/>
      <c r="P3" s="93"/>
      <c r="Q3" s="93"/>
      <c r="R3" s="51" t="s">
        <v>66</v>
      </c>
    </row>
    <row r="4" spans="1:20" s="48" customFormat="1" ht="18.75" customHeight="1">
      <c r="A4" s="54" t="s">
        <v>68</v>
      </c>
      <c r="B4" s="16">
        <v>1</v>
      </c>
      <c r="C4" s="5" t="s">
        <v>1</v>
      </c>
      <c r="D4" s="4"/>
      <c r="E4" s="83" t="s">
        <v>2</v>
      </c>
      <c r="F4" s="83"/>
      <c r="G4" s="84" t="s">
        <v>9</v>
      </c>
      <c r="H4" s="84"/>
      <c r="I4" s="85">
        <v>0.41388888888888886</v>
      </c>
      <c r="J4" s="85"/>
      <c r="K4" s="86" t="s">
        <v>10</v>
      </c>
      <c r="L4" s="86"/>
      <c r="M4" s="85">
        <v>0.49027777777777776</v>
      </c>
      <c r="N4" s="85"/>
      <c r="O4" s="86" t="s">
        <v>11</v>
      </c>
      <c r="P4" s="86"/>
      <c r="Q4" s="87">
        <f>SUM(M4-I4)</f>
        <v>0.0763888888888889</v>
      </c>
      <c r="R4" s="87"/>
      <c r="T4" s="4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88" t="s">
        <v>24</v>
      </c>
      <c r="B6" s="89"/>
      <c r="C6" s="27" t="s">
        <v>38</v>
      </c>
      <c r="D6" s="28" t="s">
        <v>39</v>
      </c>
      <c r="E6" s="29" t="s">
        <v>40</v>
      </c>
      <c r="F6" s="27" t="s">
        <v>41</v>
      </c>
      <c r="G6" s="28" t="s">
        <v>42</v>
      </c>
      <c r="H6" s="29" t="s">
        <v>34</v>
      </c>
      <c r="I6" s="27" t="s">
        <v>35</v>
      </c>
      <c r="J6" s="28" t="s">
        <v>36</v>
      </c>
      <c r="K6" s="11" t="s">
        <v>33</v>
      </c>
      <c r="L6" s="9" t="s">
        <v>45</v>
      </c>
      <c r="M6" s="10" t="s">
        <v>46</v>
      </c>
      <c r="N6" s="50" t="s">
        <v>59</v>
      </c>
      <c r="O6" s="30" t="s">
        <v>60</v>
      </c>
      <c r="P6" s="31" t="s">
        <v>61</v>
      </c>
      <c r="Q6" s="50" t="s">
        <v>62</v>
      </c>
      <c r="R6" s="32" t="s">
        <v>12</v>
      </c>
    </row>
    <row r="7" spans="1:18" ht="27.75" customHeight="1">
      <c r="A7" s="81" t="s">
        <v>124</v>
      </c>
      <c r="B7" s="82"/>
      <c r="C7" s="17">
        <v>4</v>
      </c>
      <c r="D7" s="18">
        <v>0</v>
      </c>
      <c r="E7" s="19">
        <v>2</v>
      </c>
      <c r="F7" s="17">
        <v>0</v>
      </c>
      <c r="G7" s="18">
        <v>0</v>
      </c>
      <c r="H7" s="19">
        <v>0</v>
      </c>
      <c r="I7" s="17">
        <v>0</v>
      </c>
      <c r="J7" s="18">
        <v>3</v>
      </c>
      <c r="K7" s="35"/>
      <c r="L7" s="94" t="s">
        <v>63</v>
      </c>
      <c r="M7" s="95"/>
      <c r="N7" s="96"/>
      <c r="O7" s="36"/>
      <c r="P7" s="37"/>
      <c r="Q7" s="38"/>
      <c r="R7" s="39">
        <f>SUM(C7:Q7)</f>
        <v>9</v>
      </c>
    </row>
    <row r="8" spans="1:18" ht="27.75" customHeight="1">
      <c r="A8" s="81" t="s">
        <v>125</v>
      </c>
      <c r="B8" s="82"/>
      <c r="C8" s="17">
        <v>0</v>
      </c>
      <c r="D8" s="18">
        <v>0</v>
      </c>
      <c r="E8" s="19">
        <v>0</v>
      </c>
      <c r="F8" s="17">
        <v>0</v>
      </c>
      <c r="G8" s="18">
        <v>0</v>
      </c>
      <c r="H8" s="19">
        <v>1</v>
      </c>
      <c r="I8" s="17">
        <v>0</v>
      </c>
      <c r="J8" s="18">
        <v>0</v>
      </c>
      <c r="K8" s="35"/>
      <c r="L8" s="97"/>
      <c r="M8" s="98"/>
      <c r="N8" s="99"/>
      <c r="O8" s="36"/>
      <c r="P8" s="37"/>
      <c r="Q8" s="38"/>
      <c r="R8" s="39">
        <f>SUM(C8:Q8)</f>
        <v>1</v>
      </c>
    </row>
    <row r="9" spans="1:18" ht="21" customHeight="1">
      <c r="A9" s="88" t="s">
        <v>24</v>
      </c>
      <c r="B9" s="89"/>
      <c r="C9" s="73" t="s">
        <v>14</v>
      </c>
      <c r="D9" s="74"/>
      <c r="E9" s="74"/>
      <c r="F9" s="74"/>
      <c r="G9" s="74"/>
      <c r="H9" s="75"/>
      <c r="I9" s="76" t="s">
        <v>15</v>
      </c>
      <c r="J9" s="77"/>
      <c r="K9" s="78" t="s">
        <v>16</v>
      </c>
      <c r="L9" s="79"/>
      <c r="M9" s="80" t="s">
        <v>17</v>
      </c>
      <c r="N9" s="79"/>
      <c r="O9" s="76" t="s">
        <v>18</v>
      </c>
      <c r="P9" s="74"/>
      <c r="Q9" s="74"/>
      <c r="R9" s="77"/>
    </row>
    <row r="10" spans="1:18" ht="16.5" customHeight="1">
      <c r="A10" s="65" t="str">
        <f>A7</f>
        <v>武庫荘総合</v>
      </c>
      <c r="B10" s="66"/>
      <c r="C10" s="40" t="s">
        <v>19</v>
      </c>
      <c r="D10" s="59" t="s">
        <v>227</v>
      </c>
      <c r="E10" s="71"/>
      <c r="F10" s="41">
        <v>4</v>
      </c>
      <c r="G10" s="59"/>
      <c r="H10" s="71"/>
      <c r="I10" s="59" t="s">
        <v>126</v>
      </c>
      <c r="J10" s="60"/>
      <c r="K10" s="72"/>
      <c r="L10" s="71"/>
      <c r="M10" s="59"/>
      <c r="N10" s="71"/>
      <c r="O10" s="59" t="s">
        <v>126</v>
      </c>
      <c r="P10" s="71"/>
      <c r="Q10" s="59"/>
      <c r="R10" s="60"/>
    </row>
    <row r="11" spans="1:18" ht="16.5" customHeight="1">
      <c r="A11" s="67"/>
      <c r="B11" s="68"/>
      <c r="C11" s="42">
        <v>2</v>
      </c>
      <c r="D11" s="61" t="s">
        <v>228</v>
      </c>
      <c r="E11" s="62"/>
      <c r="F11" s="43">
        <v>5</v>
      </c>
      <c r="G11" s="61"/>
      <c r="H11" s="62"/>
      <c r="I11" s="61"/>
      <c r="J11" s="63"/>
      <c r="K11" s="64"/>
      <c r="L11" s="62"/>
      <c r="M11" s="61"/>
      <c r="N11" s="62"/>
      <c r="O11" s="61" t="s">
        <v>127</v>
      </c>
      <c r="P11" s="62"/>
      <c r="Q11" s="61"/>
      <c r="R11" s="63"/>
    </row>
    <row r="12" spans="1:18" ht="16.5" customHeight="1">
      <c r="A12" s="69"/>
      <c r="B12" s="70"/>
      <c r="C12" s="44">
        <v>3</v>
      </c>
      <c r="D12" s="55"/>
      <c r="E12" s="57"/>
      <c r="F12" s="45">
        <v>6</v>
      </c>
      <c r="G12" s="55"/>
      <c r="H12" s="57"/>
      <c r="I12" s="55"/>
      <c r="J12" s="56"/>
      <c r="K12" s="58"/>
      <c r="L12" s="57"/>
      <c r="M12" s="55"/>
      <c r="N12" s="57"/>
      <c r="O12" s="55" t="s">
        <v>128</v>
      </c>
      <c r="P12" s="57"/>
      <c r="Q12" s="55"/>
      <c r="R12" s="56"/>
    </row>
    <row r="13" spans="1:18" ht="16.5" customHeight="1">
      <c r="A13" s="65" t="str">
        <f>A8</f>
        <v>宝塚北</v>
      </c>
      <c r="B13" s="66"/>
      <c r="C13" s="40" t="s">
        <v>19</v>
      </c>
      <c r="D13" s="59" t="s">
        <v>229</v>
      </c>
      <c r="E13" s="71"/>
      <c r="F13" s="41">
        <v>4</v>
      </c>
      <c r="G13" s="59"/>
      <c r="H13" s="71"/>
      <c r="I13" s="59" t="s">
        <v>129</v>
      </c>
      <c r="J13" s="60"/>
      <c r="K13" s="72"/>
      <c r="L13" s="71"/>
      <c r="M13" s="59"/>
      <c r="N13" s="71"/>
      <c r="O13" s="59" t="s">
        <v>130</v>
      </c>
      <c r="P13" s="71"/>
      <c r="Q13" s="59"/>
      <c r="R13" s="60"/>
    </row>
    <row r="14" spans="1:18" ht="16.5" customHeight="1">
      <c r="A14" s="67"/>
      <c r="B14" s="68"/>
      <c r="C14" s="42">
        <v>2</v>
      </c>
      <c r="D14" s="61" t="s">
        <v>230</v>
      </c>
      <c r="E14" s="62"/>
      <c r="F14" s="43">
        <v>5</v>
      </c>
      <c r="G14" s="61"/>
      <c r="H14" s="62"/>
      <c r="I14" s="61"/>
      <c r="J14" s="63"/>
      <c r="K14" s="64"/>
      <c r="L14" s="62"/>
      <c r="M14" s="61"/>
      <c r="N14" s="62"/>
      <c r="O14" s="61" t="s">
        <v>54</v>
      </c>
      <c r="P14" s="62"/>
      <c r="Q14" s="61"/>
      <c r="R14" s="63"/>
    </row>
    <row r="15" spans="1:18" ht="16.5" customHeight="1">
      <c r="A15" s="69"/>
      <c r="B15" s="70"/>
      <c r="C15" s="44">
        <v>3</v>
      </c>
      <c r="D15" s="55"/>
      <c r="E15" s="57"/>
      <c r="F15" s="45">
        <v>6</v>
      </c>
      <c r="G15" s="55"/>
      <c r="H15" s="57"/>
      <c r="I15" s="55"/>
      <c r="J15" s="56"/>
      <c r="K15" s="58"/>
      <c r="L15" s="57"/>
      <c r="M15" s="55"/>
      <c r="N15" s="57"/>
      <c r="O15" s="55"/>
      <c r="P15" s="57"/>
      <c r="Q15" s="55"/>
      <c r="R15" s="56"/>
    </row>
    <row r="16" spans="9:18" ht="11.25" customHeight="1">
      <c r="I16" s="52"/>
      <c r="J16" s="14"/>
      <c r="K16" s="13"/>
      <c r="L16" s="13"/>
      <c r="M16" s="13"/>
      <c r="N16" s="13"/>
      <c r="O16" s="13"/>
      <c r="P16" s="13"/>
      <c r="Q16" s="13"/>
      <c r="R16" s="13"/>
    </row>
    <row r="17" spans="1:20" s="48" customFormat="1" ht="18.75" customHeight="1">
      <c r="A17" s="54" t="s">
        <v>68</v>
      </c>
      <c r="B17" s="16">
        <v>1</v>
      </c>
      <c r="C17" s="5" t="s">
        <v>1</v>
      </c>
      <c r="D17" s="4"/>
      <c r="E17" s="83" t="s">
        <v>20</v>
      </c>
      <c r="F17" s="83"/>
      <c r="G17" s="84" t="s">
        <v>9</v>
      </c>
      <c r="H17" s="84"/>
      <c r="I17" s="85">
        <v>0.5236111111111111</v>
      </c>
      <c r="J17" s="85"/>
      <c r="K17" s="86" t="s">
        <v>10</v>
      </c>
      <c r="L17" s="86"/>
      <c r="M17" s="85">
        <v>0.6083333333333333</v>
      </c>
      <c r="N17" s="85"/>
      <c r="O17" s="86" t="s">
        <v>11</v>
      </c>
      <c r="P17" s="86"/>
      <c r="Q17" s="87">
        <f>SUM(M17-I17)</f>
        <v>0.08472222222222214</v>
      </c>
      <c r="R17" s="87"/>
      <c r="T17" s="4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88" t="s">
        <v>24</v>
      </c>
      <c r="B19" s="89"/>
      <c r="C19" s="27" t="s">
        <v>38</v>
      </c>
      <c r="D19" s="28" t="s">
        <v>39</v>
      </c>
      <c r="E19" s="29" t="s">
        <v>40</v>
      </c>
      <c r="F19" s="27" t="s">
        <v>41</v>
      </c>
      <c r="G19" s="28" t="s">
        <v>42</v>
      </c>
      <c r="H19" s="29" t="s">
        <v>34</v>
      </c>
      <c r="I19" s="27" t="s">
        <v>35</v>
      </c>
      <c r="J19" s="10" t="s">
        <v>32</v>
      </c>
      <c r="K19" s="11" t="s">
        <v>33</v>
      </c>
      <c r="L19" s="9" t="s">
        <v>45</v>
      </c>
      <c r="M19" s="10" t="s">
        <v>46</v>
      </c>
      <c r="N19" s="50" t="s">
        <v>59</v>
      </c>
      <c r="O19" s="30" t="s">
        <v>60</v>
      </c>
      <c r="P19" s="31" t="s">
        <v>61</v>
      </c>
      <c r="Q19" s="50" t="s">
        <v>62</v>
      </c>
      <c r="R19" s="32" t="s">
        <v>12</v>
      </c>
    </row>
    <row r="20" spans="1:18" ht="27.75" customHeight="1">
      <c r="A20" s="81" t="s">
        <v>131</v>
      </c>
      <c r="B20" s="82"/>
      <c r="C20" s="17">
        <v>0</v>
      </c>
      <c r="D20" s="18">
        <v>0</v>
      </c>
      <c r="E20" s="19">
        <v>2</v>
      </c>
      <c r="F20" s="17">
        <v>0</v>
      </c>
      <c r="G20" s="18">
        <v>3</v>
      </c>
      <c r="H20" s="19">
        <v>2</v>
      </c>
      <c r="I20" s="17">
        <v>3</v>
      </c>
      <c r="J20" s="34"/>
      <c r="K20" s="35"/>
      <c r="L20" s="94" t="s">
        <v>231</v>
      </c>
      <c r="M20" s="95"/>
      <c r="N20" s="96"/>
      <c r="O20" s="36"/>
      <c r="P20" s="37"/>
      <c r="Q20" s="38"/>
      <c r="R20" s="39">
        <f>SUM(C20:Q20)</f>
        <v>10</v>
      </c>
    </row>
    <row r="21" spans="1:18" ht="27.75" customHeight="1">
      <c r="A21" s="81" t="s">
        <v>132</v>
      </c>
      <c r="B21" s="82"/>
      <c r="C21" s="17">
        <v>1</v>
      </c>
      <c r="D21" s="18">
        <v>0</v>
      </c>
      <c r="E21" s="19">
        <v>0</v>
      </c>
      <c r="F21" s="17">
        <v>2</v>
      </c>
      <c r="G21" s="18">
        <v>0</v>
      </c>
      <c r="H21" s="19">
        <v>0</v>
      </c>
      <c r="I21" s="17">
        <v>0</v>
      </c>
      <c r="J21" s="34"/>
      <c r="K21" s="35"/>
      <c r="L21" s="97"/>
      <c r="M21" s="98"/>
      <c r="N21" s="99"/>
      <c r="O21" s="36"/>
      <c r="P21" s="37"/>
      <c r="Q21" s="38"/>
      <c r="R21" s="39">
        <f>SUM(C21:Q21)</f>
        <v>3</v>
      </c>
    </row>
    <row r="22" spans="1:18" ht="21" customHeight="1">
      <c r="A22" s="88" t="s">
        <v>24</v>
      </c>
      <c r="B22" s="89"/>
      <c r="C22" s="73" t="s">
        <v>14</v>
      </c>
      <c r="D22" s="74"/>
      <c r="E22" s="74"/>
      <c r="F22" s="74"/>
      <c r="G22" s="74"/>
      <c r="H22" s="75"/>
      <c r="I22" s="76" t="s">
        <v>15</v>
      </c>
      <c r="J22" s="77"/>
      <c r="K22" s="78" t="s">
        <v>16</v>
      </c>
      <c r="L22" s="79"/>
      <c r="M22" s="80" t="s">
        <v>17</v>
      </c>
      <c r="N22" s="79"/>
      <c r="O22" s="76" t="s">
        <v>18</v>
      </c>
      <c r="P22" s="74"/>
      <c r="Q22" s="74"/>
      <c r="R22" s="77"/>
    </row>
    <row r="23" spans="1:18" ht="16.5" customHeight="1">
      <c r="A23" s="65" t="str">
        <f>A20</f>
        <v>西宮今津</v>
      </c>
      <c r="B23" s="66"/>
      <c r="C23" s="40" t="s">
        <v>19</v>
      </c>
      <c r="D23" s="104" t="s">
        <v>232</v>
      </c>
      <c r="E23" s="105"/>
      <c r="F23" s="41">
        <v>4</v>
      </c>
      <c r="G23" s="59"/>
      <c r="H23" s="71"/>
      <c r="I23" s="59" t="s">
        <v>133</v>
      </c>
      <c r="J23" s="60"/>
      <c r="K23" s="72"/>
      <c r="L23" s="71"/>
      <c r="M23" s="59"/>
      <c r="N23" s="71"/>
      <c r="O23" s="59" t="s">
        <v>134</v>
      </c>
      <c r="P23" s="71"/>
      <c r="Q23" s="59"/>
      <c r="R23" s="60"/>
    </row>
    <row r="24" spans="1:18" ht="16.5" customHeight="1">
      <c r="A24" s="67"/>
      <c r="B24" s="68"/>
      <c r="C24" s="42">
        <v>2</v>
      </c>
      <c r="D24" s="102" t="s">
        <v>233</v>
      </c>
      <c r="E24" s="103"/>
      <c r="F24" s="43">
        <v>5</v>
      </c>
      <c r="G24" s="61"/>
      <c r="H24" s="62"/>
      <c r="I24" s="61"/>
      <c r="J24" s="63"/>
      <c r="K24" s="64"/>
      <c r="L24" s="62"/>
      <c r="M24" s="61"/>
      <c r="N24" s="62"/>
      <c r="O24" s="61" t="s">
        <v>133</v>
      </c>
      <c r="P24" s="62"/>
      <c r="Q24" s="61"/>
      <c r="R24" s="63"/>
    </row>
    <row r="25" spans="1:18" ht="16.5" customHeight="1">
      <c r="A25" s="69"/>
      <c r="B25" s="70"/>
      <c r="C25" s="44">
        <v>3</v>
      </c>
      <c r="D25" s="100"/>
      <c r="E25" s="101"/>
      <c r="F25" s="45">
        <v>6</v>
      </c>
      <c r="G25" s="55"/>
      <c r="H25" s="57"/>
      <c r="I25" s="55"/>
      <c r="J25" s="56"/>
      <c r="K25" s="58"/>
      <c r="L25" s="57"/>
      <c r="M25" s="55"/>
      <c r="N25" s="57"/>
      <c r="O25" s="55"/>
      <c r="P25" s="57"/>
      <c r="Q25" s="55"/>
      <c r="R25" s="56"/>
    </row>
    <row r="26" spans="1:18" ht="16.5" customHeight="1">
      <c r="A26" s="65" t="str">
        <f>A21</f>
        <v>仁川学院</v>
      </c>
      <c r="B26" s="66"/>
      <c r="C26" s="40" t="s">
        <v>19</v>
      </c>
      <c r="D26" s="104" t="s">
        <v>234</v>
      </c>
      <c r="E26" s="105"/>
      <c r="F26" s="41">
        <v>4</v>
      </c>
      <c r="G26" s="59"/>
      <c r="H26" s="71"/>
      <c r="I26" s="59" t="s">
        <v>53</v>
      </c>
      <c r="J26" s="60"/>
      <c r="K26" s="72"/>
      <c r="L26" s="71"/>
      <c r="M26" s="59"/>
      <c r="N26" s="71"/>
      <c r="O26" s="59" t="s">
        <v>135</v>
      </c>
      <c r="P26" s="71"/>
      <c r="Q26" s="59"/>
      <c r="R26" s="60"/>
    </row>
    <row r="27" spans="1:18" ht="16.5" customHeight="1">
      <c r="A27" s="67"/>
      <c r="B27" s="68"/>
      <c r="C27" s="42">
        <v>2</v>
      </c>
      <c r="D27" s="102" t="s">
        <v>235</v>
      </c>
      <c r="E27" s="103"/>
      <c r="F27" s="43">
        <v>5</v>
      </c>
      <c r="G27" s="61"/>
      <c r="H27" s="62"/>
      <c r="I27" s="61"/>
      <c r="J27" s="63"/>
      <c r="K27" s="64"/>
      <c r="L27" s="62"/>
      <c r="M27" s="61"/>
      <c r="N27" s="62"/>
      <c r="O27" s="61"/>
      <c r="P27" s="62"/>
      <c r="Q27" s="61"/>
      <c r="R27" s="63"/>
    </row>
    <row r="28" spans="1:18" ht="16.5" customHeight="1">
      <c r="A28" s="69"/>
      <c r="B28" s="70"/>
      <c r="C28" s="44">
        <v>3</v>
      </c>
      <c r="D28" s="100"/>
      <c r="E28" s="101"/>
      <c r="F28" s="45">
        <v>6</v>
      </c>
      <c r="G28" s="55"/>
      <c r="H28" s="57"/>
      <c r="I28" s="55"/>
      <c r="J28" s="56"/>
      <c r="K28" s="58"/>
      <c r="L28" s="57"/>
      <c r="M28" s="55"/>
      <c r="N28" s="57"/>
      <c r="O28" s="55"/>
      <c r="P28" s="57"/>
      <c r="Q28" s="55"/>
      <c r="R28" s="56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1" ht="13.5">
      <c r="I31" s="6"/>
    </row>
  </sheetData>
  <sheetProtection/>
  <mergeCells count="125"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L7:N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Q24:R24"/>
    <mergeCell ref="A19:B19"/>
    <mergeCell ref="A20:B20"/>
    <mergeCell ref="L20:N21"/>
    <mergeCell ref="A21:B21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20">
    <cfRule type="expression" priority="733" dxfId="750" stopIfTrue="1">
      <formula>$R20&gt;$R21</formula>
    </cfRule>
  </conditionalFormatting>
  <conditionalFormatting sqref="R21">
    <cfRule type="expression" priority="734" dxfId="750" stopIfTrue="1">
      <formula>$R21&gt;$R20</formula>
    </cfRule>
  </conditionalFormatting>
  <conditionalFormatting sqref="A23:B23 A10:B10">
    <cfRule type="expression" priority="737" dxfId="750" stopIfTrue="1">
      <formula>$R7&gt;$R8</formula>
    </cfRule>
  </conditionalFormatting>
  <conditionalFormatting sqref="A26:B26 A13:B13">
    <cfRule type="expression" priority="738" dxfId="750" stopIfTrue="1">
      <formula>$R7&lt;$R8</formula>
    </cfRule>
  </conditionalFormatting>
  <conditionalFormatting sqref="J20:K21">
    <cfRule type="cellIs" priority="732" dxfId="750" operator="greaterThan" stopIfTrue="1">
      <formula>0</formula>
    </cfRule>
  </conditionalFormatting>
  <conditionalFormatting sqref="R20">
    <cfRule type="expression" priority="730" dxfId="750" stopIfTrue="1">
      <formula>$R20&gt;$R21</formula>
    </cfRule>
  </conditionalFormatting>
  <conditionalFormatting sqref="R21">
    <cfRule type="expression" priority="729" dxfId="750" stopIfTrue="1">
      <formula>$R21&gt;$R20</formula>
    </cfRule>
  </conditionalFormatting>
  <conditionalFormatting sqref="A23">
    <cfRule type="expression" priority="726" dxfId="750" stopIfTrue="1">
      <formula>$R20&gt;$R21</formula>
    </cfRule>
  </conditionalFormatting>
  <conditionalFormatting sqref="A26">
    <cfRule type="expression" priority="725" dxfId="750" stopIfTrue="1">
      <formula>$R20&lt;$R21</formula>
    </cfRule>
  </conditionalFormatting>
  <conditionalFormatting sqref="J20:K21">
    <cfRule type="cellIs" priority="719" dxfId="750" operator="greaterThan" stopIfTrue="1">
      <formula>0</formula>
    </cfRule>
  </conditionalFormatting>
  <conditionalFormatting sqref="R20">
    <cfRule type="expression" priority="718" dxfId="750" stopIfTrue="1">
      <formula>$R20&gt;$R21</formula>
    </cfRule>
  </conditionalFormatting>
  <conditionalFormatting sqref="R21">
    <cfRule type="expression" priority="717" dxfId="750" stopIfTrue="1">
      <formula>$R21&gt;$R20</formula>
    </cfRule>
  </conditionalFormatting>
  <conditionalFormatting sqref="J20:K21">
    <cfRule type="cellIs" priority="707" dxfId="750" operator="greaterThan" stopIfTrue="1">
      <formula>0</formula>
    </cfRule>
  </conditionalFormatting>
  <conditionalFormatting sqref="R20">
    <cfRule type="expression" priority="706" dxfId="750" stopIfTrue="1">
      <formula>$R20&gt;$R21</formula>
    </cfRule>
  </conditionalFormatting>
  <conditionalFormatting sqref="R21">
    <cfRule type="expression" priority="705" dxfId="750" stopIfTrue="1">
      <formula>$R21&gt;$R20</formula>
    </cfRule>
  </conditionalFormatting>
  <conditionalFormatting sqref="J20:K21">
    <cfRule type="cellIs" priority="695" dxfId="750" operator="greaterThan" stopIfTrue="1">
      <formula>0</formula>
    </cfRule>
  </conditionalFormatting>
  <conditionalFormatting sqref="R20">
    <cfRule type="expression" priority="694" dxfId="750" stopIfTrue="1">
      <formula>$R20&gt;$R21</formula>
    </cfRule>
  </conditionalFormatting>
  <conditionalFormatting sqref="R21">
    <cfRule type="expression" priority="693" dxfId="750" stopIfTrue="1">
      <formula>$R21&gt;$R20</formula>
    </cfRule>
  </conditionalFormatting>
  <conditionalFormatting sqref="J20:K21">
    <cfRule type="cellIs" priority="683" dxfId="750" operator="greaterThan" stopIfTrue="1">
      <formula>0</formula>
    </cfRule>
  </conditionalFormatting>
  <conditionalFormatting sqref="R20">
    <cfRule type="expression" priority="682" dxfId="750" stopIfTrue="1">
      <formula>$R20&gt;$R21</formula>
    </cfRule>
  </conditionalFormatting>
  <conditionalFormatting sqref="R21">
    <cfRule type="expression" priority="681" dxfId="750" stopIfTrue="1">
      <formula>$R21&gt;$R20</formula>
    </cfRule>
  </conditionalFormatting>
  <conditionalFormatting sqref="J20:K21">
    <cfRule type="cellIs" priority="671" dxfId="750" operator="greaterThan" stopIfTrue="1">
      <formula>0</formula>
    </cfRule>
  </conditionalFormatting>
  <conditionalFormatting sqref="R20">
    <cfRule type="expression" priority="670" dxfId="750" stopIfTrue="1">
      <formula>$R20&gt;$R21</formula>
    </cfRule>
  </conditionalFormatting>
  <conditionalFormatting sqref="R21">
    <cfRule type="expression" priority="669" dxfId="750" stopIfTrue="1">
      <formula>$R21&gt;$R20</formula>
    </cfRule>
  </conditionalFormatting>
  <conditionalFormatting sqref="J20:K21">
    <cfRule type="cellIs" priority="659" dxfId="750" operator="greaterThan" stopIfTrue="1">
      <formula>0</formula>
    </cfRule>
  </conditionalFormatting>
  <conditionalFormatting sqref="R20">
    <cfRule type="expression" priority="658" dxfId="750" stopIfTrue="1">
      <formula>$R20&gt;$R21</formula>
    </cfRule>
  </conditionalFormatting>
  <conditionalFormatting sqref="R21">
    <cfRule type="expression" priority="657" dxfId="750" stopIfTrue="1">
      <formula>$R21&gt;$R20</formula>
    </cfRule>
  </conditionalFormatting>
  <conditionalFormatting sqref="J20:K21">
    <cfRule type="cellIs" priority="647" dxfId="750" operator="greaterThan" stopIfTrue="1">
      <formula>0</formula>
    </cfRule>
  </conditionalFormatting>
  <conditionalFormatting sqref="R20">
    <cfRule type="expression" priority="646" dxfId="750" stopIfTrue="1">
      <formula>$R20&gt;$R21</formula>
    </cfRule>
  </conditionalFormatting>
  <conditionalFormatting sqref="R21">
    <cfRule type="expression" priority="645" dxfId="750" stopIfTrue="1">
      <formula>$R21&gt;$R20</formula>
    </cfRule>
  </conditionalFormatting>
  <conditionalFormatting sqref="J20:K21">
    <cfRule type="cellIs" priority="635" dxfId="750" operator="greaterThan" stopIfTrue="1">
      <formula>0</formula>
    </cfRule>
  </conditionalFormatting>
  <conditionalFormatting sqref="R20">
    <cfRule type="expression" priority="634" dxfId="750" stopIfTrue="1">
      <formula>$R20&gt;$R21</formula>
    </cfRule>
  </conditionalFormatting>
  <conditionalFormatting sqref="R21">
    <cfRule type="expression" priority="633" dxfId="750" stopIfTrue="1">
      <formula>$R21&gt;$R20</formula>
    </cfRule>
  </conditionalFormatting>
  <conditionalFormatting sqref="J20:K21">
    <cfRule type="cellIs" priority="623" dxfId="750" operator="greaterThan" stopIfTrue="1">
      <formula>0</formula>
    </cfRule>
  </conditionalFormatting>
  <conditionalFormatting sqref="R20">
    <cfRule type="expression" priority="622" dxfId="750" stopIfTrue="1">
      <formula>$R20&gt;$R21</formula>
    </cfRule>
  </conditionalFormatting>
  <conditionalFormatting sqref="R21">
    <cfRule type="expression" priority="621" dxfId="750" stopIfTrue="1">
      <formula>$R21&gt;$R20</formula>
    </cfRule>
  </conditionalFormatting>
  <conditionalFormatting sqref="J20:K21">
    <cfRule type="cellIs" priority="611" dxfId="750" operator="greaterThan" stopIfTrue="1">
      <formula>0</formula>
    </cfRule>
  </conditionalFormatting>
  <conditionalFormatting sqref="R20">
    <cfRule type="expression" priority="610" dxfId="750" stopIfTrue="1">
      <formula>$R20&gt;$R21</formula>
    </cfRule>
  </conditionalFormatting>
  <conditionalFormatting sqref="R21">
    <cfRule type="expression" priority="609" dxfId="750" stopIfTrue="1">
      <formula>$R21&gt;$R20</formula>
    </cfRule>
  </conditionalFormatting>
  <conditionalFormatting sqref="J20:K21">
    <cfRule type="cellIs" priority="599" dxfId="750" operator="greaterThan" stopIfTrue="1">
      <formula>0</formula>
    </cfRule>
  </conditionalFormatting>
  <conditionalFormatting sqref="R20">
    <cfRule type="expression" priority="598" dxfId="750" stopIfTrue="1">
      <formula>$R20&gt;$R21</formula>
    </cfRule>
  </conditionalFormatting>
  <conditionalFormatting sqref="R21">
    <cfRule type="expression" priority="597" dxfId="750" stopIfTrue="1">
      <formula>$R21&gt;$R20</formula>
    </cfRule>
  </conditionalFormatting>
  <conditionalFormatting sqref="J20:K21">
    <cfRule type="cellIs" priority="587" dxfId="750" operator="greaterThan" stopIfTrue="1">
      <formula>0</formula>
    </cfRule>
  </conditionalFormatting>
  <conditionalFormatting sqref="R20">
    <cfRule type="expression" priority="586" dxfId="750" stopIfTrue="1">
      <formula>$R20&gt;$R21</formula>
    </cfRule>
  </conditionalFormatting>
  <conditionalFormatting sqref="R21">
    <cfRule type="expression" priority="585" dxfId="750" stopIfTrue="1">
      <formula>$R21&gt;$R20</formula>
    </cfRule>
  </conditionalFormatting>
  <conditionalFormatting sqref="J20:K21">
    <cfRule type="cellIs" priority="575" dxfId="750" operator="greaterThan" stopIfTrue="1">
      <formula>0</formula>
    </cfRule>
  </conditionalFormatting>
  <conditionalFormatting sqref="R20">
    <cfRule type="expression" priority="574" dxfId="750" stopIfTrue="1">
      <formula>$R20&gt;$R21</formula>
    </cfRule>
  </conditionalFormatting>
  <conditionalFormatting sqref="R21">
    <cfRule type="expression" priority="573" dxfId="750" stopIfTrue="1">
      <formula>$R21&gt;$R20</formula>
    </cfRule>
  </conditionalFormatting>
  <conditionalFormatting sqref="J20:K21">
    <cfRule type="cellIs" priority="563" dxfId="750" operator="greaterThan" stopIfTrue="1">
      <formula>0</formula>
    </cfRule>
  </conditionalFormatting>
  <conditionalFormatting sqref="R20">
    <cfRule type="expression" priority="562" dxfId="750" stopIfTrue="1">
      <formula>$R20&gt;$R21</formula>
    </cfRule>
  </conditionalFormatting>
  <conditionalFormatting sqref="R21">
    <cfRule type="expression" priority="561" dxfId="750" stopIfTrue="1">
      <formula>$R21&gt;$R20</formula>
    </cfRule>
  </conditionalFormatting>
  <conditionalFormatting sqref="J20:K21">
    <cfRule type="cellIs" priority="551" dxfId="750" operator="greaterThan" stopIfTrue="1">
      <formula>0</formula>
    </cfRule>
  </conditionalFormatting>
  <conditionalFormatting sqref="R20">
    <cfRule type="expression" priority="550" dxfId="750" stopIfTrue="1">
      <formula>$R20&gt;$R21</formula>
    </cfRule>
  </conditionalFormatting>
  <conditionalFormatting sqref="R21">
    <cfRule type="expression" priority="549" dxfId="750" stopIfTrue="1">
      <formula>$R21&gt;$R20</formula>
    </cfRule>
  </conditionalFormatting>
  <conditionalFormatting sqref="J20:K21">
    <cfRule type="cellIs" priority="539" dxfId="750" operator="greaterThan" stopIfTrue="1">
      <formula>0</formula>
    </cfRule>
  </conditionalFormatting>
  <conditionalFormatting sqref="R20">
    <cfRule type="expression" priority="538" dxfId="750" stopIfTrue="1">
      <formula>$R20&gt;$R21</formula>
    </cfRule>
  </conditionalFormatting>
  <conditionalFormatting sqref="R21">
    <cfRule type="expression" priority="537" dxfId="750" stopIfTrue="1">
      <formula>$R21&gt;$R20</formula>
    </cfRule>
  </conditionalFormatting>
  <conditionalFormatting sqref="J20:K21">
    <cfRule type="cellIs" priority="527" dxfId="750" operator="greaterThan" stopIfTrue="1">
      <formula>0</formula>
    </cfRule>
  </conditionalFormatting>
  <conditionalFormatting sqref="R20">
    <cfRule type="expression" priority="526" dxfId="750" stopIfTrue="1">
      <formula>$R20&gt;$R21</formula>
    </cfRule>
  </conditionalFormatting>
  <conditionalFormatting sqref="R21">
    <cfRule type="expression" priority="525" dxfId="750" stopIfTrue="1">
      <formula>$R21&gt;$R20</formula>
    </cfRule>
  </conditionalFormatting>
  <conditionalFormatting sqref="J20:K21">
    <cfRule type="cellIs" priority="515" dxfId="750" operator="greaterThan" stopIfTrue="1">
      <formula>0</formula>
    </cfRule>
  </conditionalFormatting>
  <conditionalFormatting sqref="R20">
    <cfRule type="expression" priority="514" dxfId="750" stopIfTrue="1">
      <formula>$R20&gt;$R21</formula>
    </cfRule>
  </conditionalFormatting>
  <conditionalFormatting sqref="R21">
    <cfRule type="expression" priority="513" dxfId="750" stopIfTrue="1">
      <formula>$R21&gt;$R20</formula>
    </cfRule>
  </conditionalFormatting>
  <conditionalFormatting sqref="J20:K21">
    <cfRule type="cellIs" priority="503" dxfId="750" operator="greaterThan" stopIfTrue="1">
      <formula>0</formula>
    </cfRule>
  </conditionalFormatting>
  <conditionalFormatting sqref="R20">
    <cfRule type="expression" priority="502" dxfId="750" stopIfTrue="1">
      <formula>$R20&gt;$R21</formula>
    </cfRule>
  </conditionalFormatting>
  <conditionalFormatting sqref="R21">
    <cfRule type="expression" priority="501" dxfId="750" stopIfTrue="1">
      <formula>$R21&gt;$R20</formula>
    </cfRule>
  </conditionalFormatting>
  <conditionalFormatting sqref="J20:K21">
    <cfRule type="cellIs" priority="491" dxfId="750" operator="greaterThan" stopIfTrue="1">
      <formula>0</formula>
    </cfRule>
  </conditionalFormatting>
  <conditionalFormatting sqref="R20">
    <cfRule type="expression" priority="490" dxfId="750" stopIfTrue="1">
      <formula>$R20&gt;$R21</formula>
    </cfRule>
  </conditionalFormatting>
  <conditionalFormatting sqref="R21">
    <cfRule type="expression" priority="489" dxfId="750" stopIfTrue="1">
      <formula>$R21&gt;$R20</formula>
    </cfRule>
  </conditionalFormatting>
  <conditionalFormatting sqref="J20:K21">
    <cfRule type="cellIs" priority="479" dxfId="750" operator="greaterThan" stopIfTrue="1">
      <formula>0</formula>
    </cfRule>
  </conditionalFormatting>
  <conditionalFormatting sqref="R20">
    <cfRule type="expression" priority="478" dxfId="750" stopIfTrue="1">
      <formula>$R20&gt;$R21</formula>
    </cfRule>
  </conditionalFormatting>
  <conditionalFormatting sqref="R21">
    <cfRule type="expression" priority="477" dxfId="750" stopIfTrue="1">
      <formula>$R21&gt;$R20</formula>
    </cfRule>
  </conditionalFormatting>
  <conditionalFormatting sqref="J20:K21">
    <cfRule type="cellIs" priority="467" dxfId="750" operator="greaterThan" stopIfTrue="1">
      <formula>0</formula>
    </cfRule>
  </conditionalFormatting>
  <conditionalFormatting sqref="R20">
    <cfRule type="expression" priority="466" dxfId="750" stopIfTrue="1">
      <formula>$R20&gt;$R21</formula>
    </cfRule>
  </conditionalFormatting>
  <conditionalFormatting sqref="R21">
    <cfRule type="expression" priority="465" dxfId="750" stopIfTrue="1">
      <formula>$R21&gt;$R20</formula>
    </cfRule>
  </conditionalFormatting>
  <conditionalFormatting sqref="J20:K21">
    <cfRule type="cellIs" priority="455" dxfId="750" operator="greaterThan" stopIfTrue="1">
      <formula>0</formula>
    </cfRule>
  </conditionalFormatting>
  <conditionalFormatting sqref="R20">
    <cfRule type="expression" priority="454" dxfId="750" stopIfTrue="1">
      <formula>$R20&gt;$R21</formula>
    </cfRule>
  </conditionalFormatting>
  <conditionalFormatting sqref="R21">
    <cfRule type="expression" priority="453" dxfId="750" stopIfTrue="1">
      <formula>$R21&gt;$R20</formula>
    </cfRule>
  </conditionalFormatting>
  <conditionalFormatting sqref="J20:K21">
    <cfRule type="cellIs" priority="443" dxfId="750" operator="greaterThan" stopIfTrue="1">
      <formula>0</formula>
    </cfRule>
  </conditionalFormatting>
  <conditionalFormatting sqref="R20">
    <cfRule type="expression" priority="442" dxfId="750" stopIfTrue="1">
      <formula>$R20&gt;$R21</formula>
    </cfRule>
  </conditionalFormatting>
  <conditionalFormatting sqref="R21">
    <cfRule type="expression" priority="441" dxfId="750" stopIfTrue="1">
      <formula>$R21&gt;$R20</formula>
    </cfRule>
  </conditionalFormatting>
  <conditionalFormatting sqref="J20:K21">
    <cfRule type="cellIs" priority="431" dxfId="750" operator="greaterThan" stopIfTrue="1">
      <formula>0</formula>
    </cfRule>
  </conditionalFormatting>
  <conditionalFormatting sqref="R20">
    <cfRule type="expression" priority="430" dxfId="750" stopIfTrue="1">
      <formula>$R20&gt;$R21</formula>
    </cfRule>
  </conditionalFormatting>
  <conditionalFormatting sqref="R21">
    <cfRule type="expression" priority="429" dxfId="750" stopIfTrue="1">
      <formula>$R21&gt;$R20</formula>
    </cfRule>
  </conditionalFormatting>
  <conditionalFormatting sqref="J20:K21">
    <cfRule type="cellIs" priority="419" dxfId="750" operator="greaterThan" stopIfTrue="1">
      <formula>0</formula>
    </cfRule>
  </conditionalFormatting>
  <conditionalFormatting sqref="R20">
    <cfRule type="expression" priority="418" dxfId="750" stopIfTrue="1">
      <formula>$R20&gt;$R21</formula>
    </cfRule>
  </conditionalFormatting>
  <conditionalFormatting sqref="R21">
    <cfRule type="expression" priority="417" dxfId="750" stopIfTrue="1">
      <formula>$R21&gt;$R20</formula>
    </cfRule>
  </conditionalFormatting>
  <conditionalFormatting sqref="J20:K21">
    <cfRule type="cellIs" priority="407" dxfId="750" operator="greaterThan" stopIfTrue="1">
      <formula>0</formula>
    </cfRule>
  </conditionalFormatting>
  <conditionalFormatting sqref="R20">
    <cfRule type="expression" priority="406" dxfId="750" stopIfTrue="1">
      <formula>$R20&gt;$R21</formula>
    </cfRule>
  </conditionalFormatting>
  <conditionalFormatting sqref="R21">
    <cfRule type="expression" priority="405" dxfId="750" stopIfTrue="1">
      <formula>$R21&gt;$R20</formula>
    </cfRule>
  </conditionalFormatting>
  <conditionalFormatting sqref="J20:K21">
    <cfRule type="cellIs" priority="395" dxfId="750" operator="greaterThan" stopIfTrue="1">
      <formula>0</formula>
    </cfRule>
  </conditionalFormatting>
  <conditionalFormatting sqref="R20">
    <cfRule type="expression" priority="394" dxfId="750" stopIfTrue="1">
      <formula>$R20&gt;$R21</formula>
    </cfRule>
  </conditionalFormatting>
  <conditionalFormatting sqref="R21">
    <cfRule type="expression" priority="393" dxfId="750" stopIfTrue="1">
      <formula>$R21&gt;$R20</formula>
    </cfRule>
  </conditionalFormatting>
  <conditionalFormatting sqref="J20:K21">
    <cfRule type="cellIs" priority="383" dxfId="750" operator="greaterThan" stopIfTrue="1">
      <formula>0</formula>
    </cfRule>
  </conditionalFormatting>
  <conditionalFormatting sqref="R7">
    <cfRule type="expression" priority="363" dxfId="750" stopIfTrue="1">
      <formula>$R7&gt;$R8</formula>
    </cfRule>
  </conditionalFormatting>
  <conditionalFormatting sqref="R8">
    <cfRule type="expression" priority="364" dxfId="750" stopIfTrue="1">
      <formula>$R8&gt;$R7</formula>
    </cfRule>
  </conditionalFormatting>
  <conditionalFormatting sqref="A10">
    <cfRule type="expression" priority="367" dxfId="750" stopIfTrue="1">
      <formula>$R7&gt;$R8</formula>
    </cfRule>
  </conditionalFormatting>
  <conditionalFormatting sqref="A13">
    <cfRule type="expression" priority="368" dxfId="750" stopIfTrue="1">
      <formula>$R7&lt;$R8</formula>
    </cfRule>
  </conditionalFormatting>
  <conditionalFormatting sqref="K7:K8">
    <cfRule type="cellIs" priority="362" dxfId="750" operator="greaterThan" stopIfTrue="1">
      <formula>0</formula>
    </cfRule>
  </conditionalFormatting>
  <conditionalFormatting sqref="R7">
    <cfRule type="expression" priority="360" dxfId="750" stopIfTrue="1">
      <formula>$R7&gt;$R8</formula>
    </cfRule>
  </conditionalFormatting>
  <conditionalFormatting sqref="R8">
    <cfRule type="expression" priority="359" dxfId="750" stopIfTrue="1">
      <formula>$R8&gt;$R7</formula>
    </cfRule>
  </conditionalFormatting>
  <conditionalFormatting sqref="A10">
    <cfRule type="expression" priority="356" dxfId="750" stopIfTrue="1">
      <formula>$R7&gt;$R8</formula>
    </cfRule>
  </conditionalFormatting>
  <conditionalFormatting sqref="A13">
    <cfRule type="expression" priority="355" dxfId="750" stopIfTrue="1">
      <formula>$R7&lt;$R8</formula>
    </cfRule>
  </conditionalFormatting>
  <conditionalFormatting sqref="K7:K8">
    <cfRule type="cellIs" priority="349" dxfId="750" operator="greaterThan" stopIfTrue="1">
      <formula>0</formula>
    </cfRule>
  </conditionalFormatting>
  <conditionalFormatting sqref="R7">
    <cfRule type="expression" priority="348" dxfId="750" stopIfTrue="1">
      <formula>$R7&gt;$R8</formula>
    </cfRule>
  </conditionalFormatting>
  <conditionalFormatting sqref="R8">
    <cfRule type="expression" priority="347" dxfId="750" stopIfTrue="1">
      <formula>$R8&gt;$R7</formula>
    </cfRule>
  </conditionalFormatting>
  <conditionalFormatting sqref="K7:K8">
    <cfRule type="cellIs" priority="337" dxfId="750" operator="greaterThan" stopIfTrue="1">
      <formula>0</formula>
    </cfRule>
  </conditionalFormatting>
  <conditionalFormatting sqref="R7">
    <cfRule type="expression" priority="336" dxfId="750" stopIfTrue="1">
      <formula>$R7&gt;$R8</formula>
    </cfRule>
  </conditionalFormatting>
  <conditionalFormatting sqref="R8">
    <cfRule type="expression" priority="335" dxfId="750" stopIfTrue="1">
      <formula>$R8&gt;$R7</formula>
    </cfRule>
  </conditionalFormatting>
  <conditionalFormatting sqref="K7:K8">
    <cfRule type="cellIs" priority="325" dxfId="750" operator="greaterThan" stopIfTrue="1">
      <formula>0</formula>
    </cfRule>
  </conditionalFormatting>
  <conditionalFormatting sqref="R7">
    <cfRule type="expression" priority="324" dxfId="750" stopIfTrue="1">
      <formula>$R7&gt;$R8</formula>
    </cfRule>
  </conditionalFormatting>
  <conditionalFormatting sqref="R8">
    <cfRule type="expression" priority="323" dxfId="750" stopIfTrue="1">
      <formula>$R8&gt;$R7</formula>
    </cfRule>
  </conditionalFormatting>
  <conditionalFormatting sqref="K7:K8">
    <cfRule type="cellIs" priority="313" dxfId="750" operator="greaterThan" stopIfTrue="1">
      <formula>0</formula>
    </cfRule>
  </conditionalFormatting>
  <conditionalFormatting sqref="R7">
    <cfRule type="expression" priority="312" dxfId="750" stopIfTrue="1">
      <formula>$R7&gt;$R8</formula>
    </cfRule>
  </conditionalFormatting>
  <conditionalFormatting sqref="R8">
    <cfRule type="expression" priority="311" dxfId="750" stopIfTrue="1">
      <formula>$R8&gt;$R7</formula>
    </cfRule>
  </conditionalFormatting>
  <conditionalFormatting sqref="K7:K8">
    <cfRule type="cellIs" priority="301" dxfId="750" operator="greaterThan" stopIfTrue="1">
      <formula>0</formula>
    </cfRule>
  </conditionalFormatting>
  <conditionalFormatting sqref="R7">
    <cfRule type="expression" priority="300" dxfId="750" stopIfTrue="1">
      <formula>$R7&gt;$R8</formula>
    </cfRule>
  </conditionalFormatting>
  <conditionalFormatting sqref="R8">
    <cfRule type="expression" priority="299" dxfId="750" stopIfTrue="1">
      <formula>$R8&gt;$R7</formula>
    </cfRule>
  </conditionalFormatting>
  <conditionalFormatting sqref="K7:K8">
    <cfRule type="cellIs" priority="289" dxfId="750" operator="greaterThan" stopIfTrue="1">
      <formula>0</formula>
    </cfRule>
  </conditionalFormatting>
  <conditionalFormatting sqref="R7">
    <cfRule type="expression" priority="288" dxfId="750" stopIfTrue="1">
      <formula>$R7&gt;$R8</formula>
    </cfRule>
  </conditionalFormatting>
  <conditionalFormatting sqref="R8">
    <cfRule type="expression" priority="287" dxfId="750" stopIfTrue="1">
      <formula>$R8&gt;$R7</formula>
    </cfRule>
  </conditionalFormatting>
  <conditionalFormatting sqref="K7:K8">
    <cfRule type="cellIs" priority="277" dxfId="750" operator="greaterThan" stopIfTrue="1">
      <formula>0</formula>
    </cfRule>
  </conditionalFormatting>
  <conditionalFormatting sqref="R7">
    <cfRule type="expression" priority="276" dxfId="750" stopIfTrue="1">
      <formula>$R7&gt;$R8</formula>
    </cfRule>
  </conditionalFormatting>
  <conditionalFormatting sqref="R8">
    <cfRule type="expression" priority="275" dxfId="750" stopIfTrue="1">
      <formula>$R8&gt;$R7</formula>
    </cfRule>
  </conditionalFormatting>
  <conditionalFormatting sqref="K7:K8">
    <cfRule type="cellIs" priority="265" dxfId="750" operator="greaterThan" stopIfTrue="1">
      <formula>0</formula>
    </cfRule>
  </conditionalFormatting>
  <conditionalFormatting sqref="R7">
    <cfRule type="expression" priority="264" dxfId="750" stopIfTrue="1">
      <formula>$R7&gt;$R8</formula>
    </cfRule>
  </conditionalFormatting>
  <conditionalFormatting sqref="R8">
    <cfRule type="expression" priority="263" dxfId="750" stopIfTrue="1">
      <formula>$R8&gt;$R7</formula>
    </cfRule>
  </conditionalFormatting>
  <conditionalFormatting sqref="K7:K8">
    <cfRule type="cellIs" priority="253" dxfId="750" operator="greaterThan" stopIfTrue="1">
      <formula>0</formula>
    </cfRule>
  </conditionalFormatting>
  <conditionalFormatting sqref="R7">
    <cfRule type="expression" priority="252" dxfId="750" stopIfTrue="1">
      <formula>$R7&gt;$R8</formula>
    </cfRule>
  </conditionalFormatting>
  <conditionalFormatting sqref="R8">
    <cfRule type="expression" priority="251" dxfId="750" stopIfTrue="1">
      <formula>$R8&gt;$R7</formula>
    </cfRule>
  </conditionalFormatting>
  <conditionalFormatting sqref="K7:K8">
    <cfRule type="cellIs" priority="241" dxfId="750" operator="greaterThan" stopIfTrue="1">
      <formula>0</formula>
    </cfRule>
  </conditionalFormatting>
  <conditionalFormatting sqref="R7">
    <cfRule type="expression" priority="240" dxfId="750" stopIfTrue="1">
      <formula>$R7&gt;$R8</formula>
    </cfRule>
  </conditionalFormatting>
  <conditionalFormatting sqref="R8">
    <cfRule type="expression" priority="239" dxfId="750" stopIfTrue="1">
      <formula>$R8&gt;$R7</formula>
    </cfRule>
  </conditionalFormatting>
  <conditionalFormatting sqref="K7:K8">
    <cfRule type="cellIs" priority="229" dxfId="750" operator="greaterThan" stopIfTrue="1">
      <formula>0</formula>
    </cfRule>
  </conditionalFormatting>
  <conditionalFormatting sqref="R7">
    <cfRule type="expression" priority="228" dxfId="750" stopIfTrue="1">
      <formula>$R7&gt;$R8</formula>
    </cfRule>
  </conditionalFormatting>
  <conditionalFormatting sqref="R8">
    <cfRule type="expression" priority="227" dxfId="750" stopIfTrue="1">
      <formula>$R8&gt;$R7</formula>
    </cfRule>
  </conditionalFormatting>
  <conditionalFormatting sqref="K7:K8">
    <cfRule type="cellIs" priority="217" dxfId="750" operator="greaterThan" stopIfTrue="1">
      <formula>0</formula>
    </cfRule>
  </conditionalFormatting>
  <conditionalFormatting sqref="R7">
    <cfRule type="expression" priority="216" dxfId="750" stopIfTrue="1">
      <formula>$R7&gt;$R8</formula>
    </cfRule>
  </conditionalFormatting>
  <conditionalFormatting sqref="R8">
    <cfRule type="expression" priority="215" dxfId="750" stopIfTrue="1">
      <formula>$R8&gt;$R7</formula>
    </cfRule>
  </conditionalFormatting>
  <conditionalFormatting sqref="K7:K8">
    <cfRule type="cellIs" priority="205" dxfId="750" operator="greaterThan" stopIfTrue="1">
      <formula>0</formula>
    </cfRule>
  </conditionalFormatting>
  <conditionalFormatting sqref="R7">
    <cfRule type="expression" priority="204" dxfId="750" stopIfTrue="1">
      <formula>$R7&gt;$R8</formula>
    </cfRule>
  </conditionalFormatting>
  <conditionalFormatting sqref="R8">
    <cfRule type="expression" priority="203" dxfId="750" stopIfTrue="1">
      <formula>$R8&gt;$R7</formula>
    </cfRule>
  </conditionalFormatting>
  <conditionalFormatting sqref="K7:K8">
    <cfRule type="cellIs" priority="193" dxfId="750" operator="greaterThan" stopIfTrue="1">
      <formula>0</formula>
    </cfRule>
  </conditionalFormatting>
  <conditionalFormatting sqref="R7">
    <cfRule type="expression" priority="192" dxfId="750" stopIfTrue="1">
      <formula>$R7&gt;$R8</formula>
    </cfRule>
  </conditionalFormatting>
  <conditionalFormatting sqref="R8">
    <cfRule type="expression" priority="191" dxfId="750" stopIfTrue="1">
      <formula>$R8&gt;$R7</formula>
    </cfRule>
  </conditionalFormatting>
  <conditionalFormatting sqref="K7:K8">
    <cfRule type="cellIs" priority="181" dxfId="750" operator="greaterThan" stopIfTrue="1">
      <formula>0</formula>
    </cfRule>
  </conditionalFormatting>
  <conditionalFormatting sqref="R7">
    <cfRule type="expression" priority="180" dxfId="750" stopIfTrue="1">
      <formula>$R7&gt;$R8</formula>
    </cfRule>
  </conditionalFormatting>
  <conditionalFormatting sqref="R8">
    <cfRule type="expression" priority="179" dxfId="750" stopIfTrue="1">
      <formula>$R8&gt;$R7</formula>
    </cfRule>
  </conditionalFormatting>
  <conditionalFormatting sqref="K7:K8">
    <cfRule type="cellIs" priority="169" dxfId="750" operator="greaterThan" stopIfTrue="1">
      <formula>0</formula>
    </cfRule>
  </conditionalFormatting>
  <conditionalFormatting sqref="R7">
    <cfRule type="expression" priority="168" dxfId="750" stopIfTrue="1">
      <formula>$R7&gt;$R8</formula>
    </cfRule>
  </conditionalFormatting>
  <conditionalFormatting sqref="R8">
    <cfRule type="expression" priority="167" dxfId="750" stopIfTrue="1">
      <formula>$R8&gt;$R7</formula>
    </cfRule>
  </conditionalFormatting>
  <conditionalFormatting sqref="K7:K8">
    <cfRule type="cellIs" priority="157" dxfId="750" operator="greaterThan" stopIfTrue="1">
      <formula>0</formula>
    </cfRule>
  </conditionalFormatting>
  <conditionalFormatting sqref="R7">
    <cfRule type="expression" priority="156" dxfId="750" stopIfTrue="1">
      <formula>$R7&gt;$R8</formula>
    </cfRule>
  </conditionalFormatting>
  <conditionalFormatting sqref="R8">
    <cfRule type="expression" priority="155" dxfId="750" stopIfTrue="1">
      <formula>$R8&gt;$R7</formula>
    </cfRule>
  </conditionalFormatting>
  <conditionalFormatting sqref="K7:K8">
    <cfRule type="cellIs" priority="145" dxfId="750" operator="greaterThan" stopIfTrue="1">
      <formula>0</formula>
    </cfRule>
  </conditionalFormatting>
  <conditionalFormatting sqref="R7">
    <cfRule type="expression" priority="144" dxfId="750" stopIfTrue="1">
      <formula>$R7&gt;$R8</formula>
    </cfRule>
  </conditionalFormatting>
  <conditionalFormatting sqref="R8">
    <cfRule type="expression" priority="143" dxfId="750" stopIfTrue="1">
      <formula>$R8&gt;$R7</formula>
    </cfRule>
  </conditionalFormatting>
  <conditionalFormatting sqref="K7:K8">
    <cfRule type="cellIs" priority="133" dxfId="750" operator="greaterThan" stopIfTrue="1">
      <formula>0</formula>
    </cfRule>
  </conditionalFormatting>
  <conditionalFormatting sqref="R7">
    <cfRule type="expression" priority="132" dxfId="750" stopIfTrue="1">
      <formula>$R7&gt;$R8</formula>
    </cfRule>
  </conditionalFormatting>
  <conditionalFormatting sqref="R8">
    <cfRule type="expression" priority="131" dxfId="750" stopIfTrue="1">
      <formula>$R8&gt;$R7</formula>
    </cfRule>
  </conditionalFormatting>
  <conditionalFormatting sqref="K7:K8">
    <cfRule type="cellIs" priority="121" dxfId="750" operator="greaterThan" stopIfTrue="1">
      <formula>0</formula>
    </cfRule>
  </conditionalFormatting>
  <conditionalFormatting sqref="R7">
    <cfRule type="expression" priority="120" dxfId="750" stopIfTrue="1">
      <formula>$R7&gt;$R8</formula>
    </cfRule>
  </conditionalFormatting>
  <conditionalFormatting sqref="R8">
    <cfRule type="expression" priority="119" dxfId="750" stopIfTrue="1">
      <formula>$R8&gt;$R7</formula>
    </cfRule>
  </conditionalFormatting>
  <conditionalFormatting sqref="K7:K8">
    <cfRule type="cellIs" priority="109" dxfId="750" operator="greaterThan" stopIfTrue="1">
      <formula>0</formula>
    </cfRule>
  </conditionalFormatting>
  <conditionalFormatting sqref="R7">
    <cfRule type="expression" priority="108" dxfId="750" stopIfTrue="1">
      <formula>$R7&gt;$R8</formula>
    </cfRule>
  </conditionalFormatting>
  <conditionalFormatting sqref="R8">
    <cfRule type="expression" priority="107" dxfId="750" stopIfTrue="1">
      <formula>$R8&gt;$R7</formula>
    </cfRule>
  </conditionalFormatting>
  <conditionalFormatting sqref="K7:K8">
    <cfRule type="cellIs" priority="97" dxfId="750" operator="greaterThan" stopIfTrue="1">
      <formula>0</formula>
    </cfRule>
  </conditionalFormatting>
  <conditionalFormatting sqref="R7">
    <cfRule type="expression" priority="96" dxfId="750" stopIfTrue="1">
      <formula>$R7&gt;$R8</formula>
    </cfRule>
  </conditionalFormatting>
  <conditionalFormatting sqref="R8">
    <cfRule type="expression" priority="95" dxfId="750" stopIfTrue="1">
      <formula>$R8&gt;$R7</formula>
    </cfRule>
  </conditionalFormatting>
  <conditionalFormatting sqref="K7:K8">
    <cfRule type="cellIs" priority="85" dxfId="750" operator="greaterThan" stopIfTrue="1">
      <formula>0</formula>
    </cfRule>
  </conditionalFormatting>
  <conditionalFormatting sqref="R7">
    <cfRule type="expression" priority="84" dxfId="750" stopIfTrue="1">
      <formula>$R7&gt;$R8</formula>
    </cfRule>
  </conditionalFormatting>
  <conditionalFormatting sqref="R8">
    <cfRule type="expression" priority="83" dxfId="750" stopIfTrue="1">
      <formula>$R8&gt;$R7</formula>
    </cfRule>
  </conditionalFormatting>
  <conditionalFormatting sqref="K7:K8">
    <cfRule type="cellIs" priority="73" dxfId="750" operator="greaterThan" stopIfTrue="1">
      <formula>0</formula>
    </cfRule>
  </conditionalFormatting>
  <conditionalFormatting sqref="R7">
    <cfRule type="expression" priority="72" dxfId="750" stopIfTrue="1">
      <formula>$R7&gt;$R8</formula>
    </cfRule>
  </conditionalFormatting>
  <conditionalFormatting sqref="R8">
    <cfRule type="expression" priority="71" dxfId="750" stopIfTrue="1">
      <formula>$R8&gt;$R7</formula>
    </cfRule>
  </conditionalFormatting>
  <conditionalFormatting sqref="K7:K8">
    <cfRule type="cellIs" priority="61" dxfId="750" operator="greaterThan" stopIfTrue="1">
      <formula>0</formula>
    </cfRule>
  </conditionalFormatting>
  <conditionalFormatting sqref="R7">
    <cfRule type="expression" priority="60" dxfId="750" stopIfTrue="1">
      <formula>$R7&gt;$R8</formula>
    </cfRule>
  </conditionalFormatting>
  <conditionalFormatting sqref="R8">
    <cfRule type="expression" priority="59" dxfId="750" stopIfTrue="1">
      <formula>$R8&gt;$R7</formula>
    </cfRule>
  </conditionalFormatting>
  <conditionalFormatting sqref="K7:K8">
    <cfRule type="cellIs" priority="49" dxfId="750" operator="greaterThan" stopIfTrue="1">
      <formula>0</formula>
    </cfRule>
  </conditionalFormatting>
  <conditionalFormatting sqref="R7">
    <cfRule type="expression" priority="48" dxfId="750" stopIfTrue="1">
      <formula>$R7&gt;$R8</formula>
    </cfRule>
  </conditionalFormatting>
  <conditionalFormatting sqref="R8">
    <cfRule type="expression" priority="47" dxfId="750" stopIfTrue="1">
      <formula>$R8&gt;$R7</formula>
    </cfRule>
  </conditionalFormatting>
  <conditionalFormatting sqref="K7:K8">
    <cfRule type="cellIs" priority="37" dxfId="750" operator="greaterThan" stopIfTrue="1">
      <formula>0</formula>
    </cfRule>
  </conditionalFormatting>
  <conditionalFormatting sqref="R7">
    <cfRule type="expression" priority="36" dxfId="750" stopIfTrue="1">
      <formula>$R7&gt;$R8</formula>
    </cfRule>
  </conditionalFormatting>
  <conditionalFormatting sqref="R8">
    <cfRule type="expression" priority="35" dxfId="750" stopIfTrue="1">
      <formula>$R8&gt;$R7</formula>
    </cfRule>
  </conditionalFormatting>
  <conditionalFormatting sqref="K7:K8">
    <cfRule type="cellIs" priority="25" dxfId="750" operator="greaterThan" stopIfTrue="1">
      <formula>0</formula>
    </cfRule>
  </conditionalFormatting>
  <conditionalFormatting sqref="R7">
    <cfRule type="expression" priority="24" dxfId="750" stopIfTrue="1">
      <formula>$R7&gt;$R8</formula>
    </cfRule>
  </conditionalFormatting>
  <conditionalFormatting sqref="R8">
    <cfRule type="expression" priority="23" dxfId="750" stopIfTrue="1">
      <formula>$R8&gt;$R7</formula>
    </cfRule>
  </conditionalFormatting>
  <conditionalFormatting sqref="K7:K8">
    <cfRule type="cellIs" priority="13" dxfId="750" operator="greaterThan" stopIfTrue="1">
      <formula>0</formula>
    </cfRule>
  </conditionalFormatting>
  <conditionalFormatting sqref="C7:J8">
    <cfRule type="cellIs" priority="12" dxfId="750" operator="greaterThan" stopIfTrue="1">
      <formula>0</formula>
    </cfRule>
  </conditionalFormatting>
  <conditionalFormatting sqref="C20:I21">
    <cfRule type="cellIs" priority="9" dxfId="750" operator="greaterThan" stopIfTrue="1">
      <formula>0</formula>
    </cfRule>
  </conditionalFormatting>
  <conditionalFormatting sqref="A7:B7">
    <cfRule type="expression" priority="3" dxfId="750" stopIfTrue="1">
      <formula>$R7&gt;$R8</formula>
    </cfRule>
  </conditionalFormatting>
  <conditionalFormatting sqref="A8:B8">
    <cfRule type="expression" priority="4" dxfId="750" stopIfTrue="1">
      <formula>$R7&lt;$R8</formula>
    </cfRule>
  </conditionalFormatting>
  <conditionalFormatting sqref="A20:B20">
    <cfRule type="expression" priority="1" dxfId="750" stopIfTrue="1">
      <formula>$R20&gt;$R21</formula>
    </cfRule>
  </conditionalFormatting>
  <conditionalFormatting sqref="A21:B21">
    <cfRule type="expression" priority="2" dxfId="750" stopIfTrue="1">
      <formula>$R20&lt;$R21</formula>
    </cfRule>
  </conditionalFormatting>
  <conditionalFormatting sqref="A25:B25 A12:B12">
    <cfRule type="expression" priority="763" dxfId="750" stopIfTrue="1">
      <formula>'7.13'!#REF!&gt;$R9</formula>
    </cfRule>
  </conditionalFormatting>
  <conditionalFormatting sqref="A24:B24 A11:B11">
    <cfRule type="expression" priority="764" dxfId="750" stopIfTrue="1">
      <formula>$R8&gt;'7.13'!#REF!</formula>
    </cfRule>
  </conditionalFormatting>
  <conditionalFormatting sqref="A28:B28 A15:B15">
    <cfRule type="expression" priority="766" dxfId="750" stopIfTrue="1">
      <formula>'7.13'!#REF!&lt;$R9</formula>
    </cfRule>
  </conditionalFormatting>
  <conditionalFormatting sqref="A27:B27 A14:B14">
    <cfRule type="expression" priority="767" dxfId="750" stopIfTrue="1">
      <formula>$R8&lt;'7.13'!#REF!</formula>
    </cfRule>
  </conditionalFormatting>
  <dataValidations count="4">
    <dataValidation allowBlank="1" showErrorMessage="1" sqref="L20:N21 L7:N8">
      <formula1>0</formula1>
      <formula2>0</formula2>
    </dataValidation>
    <dataValidation allowBlank="1" showInputMessage="1" showErrorMessage="1" imeMode="halfAlpha" sqref="I4:J4 I17:J17 M4:N4 M17:N17 O20:Q21 O7:Q8 C7:K8 C20:K21 I1 M1 O1"/>
    <dataValidation type="list" allowBlank="1" showInputMessage="1" showErrorMessage="1" sqref="C4 C17">
      <formula1>"回戦,戦,勝戦"</formula1>
    </dataValidation>
    <dataValidation type="list" allowBlank="1" showErrorMessage="1" sqref="A4 A17">
      <formula1>"東兵庫大会,西兵庫大会"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90" t="s">
        <v>67</v>
      </c>
      <c r="B1" s="91"/>
      <c r="C1" s="91"/>
      <c r="D1" s="91"/>
      <c r="E1" s="91"/>
      <c r="F1" s="91"/>
      <c r="G1" s="91"/>
      <c r="H1" s="47" t="s">
        <v>3</v>
      </c>
      <c r="I1" s="23">
        <v>4</v>
      </c>
      <c r="J1" s="15" t="s">
        <v>4</v>
      </c>
      <c r="K1" s="46">
        <v>2018</v>
      </c>
      <c r="L1" s="2" t="s">
        <v>5</v>
      </c>
      <c r="M1" s="24">
        <v>7</v>
      </c>
      <c r="N1" s="2" t="s">
        <v>0</v>
      </c>
      <c r="O1" s="24">
        <v>14</v>
      </c>
      <c r="P1" s="1" t="s">
        <v>6</v>
      </c>
      <c r="Q1" s="25" t="s">
        <v>51</v>
      </c>
      <c r="R1" s="3" t="s">
        <v>8</v>
      </c>
    </row>
    <row r="2" ht="5.25" customHeight="1"/>
    <row r="3" spans="1:18" ht="18.75" customHeight="1">
      <c r="A3" s="53" t="s">
        <v>250</v>
      </c>
      <c r="H3" s="92" t="s">
        <v>64</v>
      </c>
      <c r="I3" s="92"/>
      <c r="J3" s="93" t="s">
        <v>65</v>
      </c>
      <c r="K3" s="93"/>
      <c r="L3" s="93"/>
      <c r="M3" s="93"/>
      <c r="N3" s="93"/>
      <c r="O3" s="93"/>
      <c r="P3" s="93"/>
      <c r="Q3" s="93"/>
      <c r="R3" s="51" t="s">
        <v>66</v>
      </c>
    </row>
    <row r="4" spans="1:20" s="48" customFormat="1" ht="18.75" customHeight="1">
      <c r="A4" s="54" t="s">
        <v>136</v>
      </c>
      <c r="B4" s="16">
        <v>2</v>
      </c>
      <c r="C4" s="5" t="s">
        <v>1</v>
      </c>
      <c r="D4" s="4"/>
      <c r="E4" s="83" t="s">
        <v>2</v>
      </c>
      <c r="F4" s="83"/>
      <c r="G4" s="84" t="s">
        <v>9</v>
      </c>
      <c r="H4" s="84"/>
      <c r="I4" s="85">
        <v>0.41458333333333336</v>
      </c>
      <c r="J4" s="85"/>
      <c r="K4" s="86" t="s">
        <v>10</v>
      </c>
      <c r="L4" s="86"/>
      <c r="M4" s="85">
        <v>0.46875</v>
      </c>
      <c r="N4" s="85"/>
      <c r="O4" s="86" t="s">
        <v>11</v>
      </c>
      <c r="P4" s="86"/>
      <c r="Q4" s="87">
        <f>SUM(M4-I4)</f>
        <v>0.05416666666666664</v>
      </c>
      <c r="R4" s="87"/>
      <c r="T4" s="4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88" t="s">
        <v>224</v>
      </c>
      <c r="B6" s="89"/>
      <c r="C6" s="27" t="s">
        <v>25</v>
      </c>
      <c r="D6" s="28" t="s">
        <v>26</v>
      </c>
      <c r="E6" s="29" t="s">
        <v>27</v>
      </c>
      <c r="F6" s="27" t="s">
        <v>28</v>
      </c>
      <c r="G6" s="28" t="s">
        <v>29</v>
      </c>
      <c r="H6" s="11" t="s">
        <v>30</v>
      </c>
      <c r="I6" s="9" t="s">
        <v>31</v>
      </c>
      <c r="J6" s="10" t="s">
        <v>32</v>
      </c>
      <c r="K6" s="11" t="s">
        <v>33</v>
      </c>
      <c r="L6" s="9" t="s">
        <v>45</v>
      </c>
      <c r="M6" s="10" t="s">
        <v>46</v>
      </c>
      <c r="N6" s="11" t="s">
        <v>47</v>
      </c>
      <c r="O6" s="9" t="s">
        <v>48</v>
      </c>
      <c r="P6" s="10" t="s">
        <v>49</v>
      </c>
      <c r="Q6" s="11" t="s">
        <v>50</v>
      </c>
      <c r="R6" s="12" t="s">
        <v>12</v>
      </c>
    </row>
    <row r="7" spans="1:18" ht="27.75" customHeight="1">
      <c r="A7" s="81" t="s">
        <v>240</v>
      </c>
      <c r="B7" s="82"/>
      <c r="C7" s="17">
        <v>0</v>
      </c>
      <c r="D7" s="18">
        <v>0</v>
      </c>
      <c r="E7" s="19">
        <v>0</v>
      </c>
      <c r="F7" s="17">
        <v>0</v>
      </c>
      <c r="G7" s="18">
        <v>0</v>
      </c>
      <c r="H7" s="19"/>
      <c r="I7" s="94" t="s">
        <v>239</v>
      </c>
      <c r="J7" s="95"/>
      <c r="K7" s="96"/>
      <c r="L7" s="36"/>
      <c r="M7" s="37"/>
      <c r="N7" s="38"/>
      <c r="O7" s="36"/>
      <c r="P7" s="37"/>
      <c r="Q7" s="38"/>
      <c r="R7" s="26">
        <f>SUM(C7:Q7)</f>
        <v>0</v>
      </c>
    </row>
    <row r="8" spans="1:18" ht="27.75" customHeight="1">
      <c r="A8" s="81" t="s">
        <v>137</v>
      </c>
      <c r="B8" s="82"/>
      <c r="C8" s="17">
        <v>0</v>
      </c>
      <c r="D8" s="18">
        <v>0</v>
      </c>
      <c r="E8" s="19">
        <v>4</v>
      </c>
      <c r="F8" s="17">
        <v>7</v>
      </c>
      <c r="G8" s="18" t="s">
        <v>13</v>
      </c>
      <c r="H8" s="19"/>
      <c r="I8" s="97"/>
      <c r="J8" s="98"/>
      <c r="K8" s="99"/>
      <c r="L8" s="36"/>
      <c r="M8" s="37"/>
      <c r="N8" s="38"/>
      <c r="O8" s="36"/>
      <c r="P8" s="37"/>
      <c r="Q8" s="38"/>
      <c r="R8" s="26">
        <f>SUM(C8:Q8)</f>
        <v>11</v>
      </c>
    </row>
    <row r="9" spans="1:18" ht="21" customHeight="1">
      <c r="A9" s="88" t="s">
        <v>224</v>
      </c>
      <c r="B9" s="89"/>
      <c r="C9" s="73" t="s">
        <v>14</v>
      </c>
      <c r="D9" s="74"/>
      <c r="E9" s="74"/>
      <c r="F9" s="74"/>
      <c r="G9" s="74"/>
      <c r="H9" s="75"/>
      <c r="I9" s="76" t="s">
        <v>15</v>
      </c>
      <c r="J9" s="77"/>
      <c r="K9" s="78" t="s">
        <v>16</v>
      </c>
      <c r="L9" s="79"/>
      <c r="M9" s="80" t="s">
        <v>17</v>
      </c>
      <c r="N9" s="79"/>
      <c r="O9" s="76" t="s">
        <v>18</v>
      </c>
      <c r="P9" s="74"/>
      <c r="Q9" s="74"/>
      <c r="R9" s="77"/>
    </row>
    <row r="10" spans="1:18" ht="16.5" customHeight="1">
      <c r="A10" s="65" t="str">
        <f>A7</f>
        <v>太　　子</v>
      </c>
      <c r="B10" s="66"/>
      <c r="C10" s="40" t="s">
        <v>19</v>
      </c>
      <c r="D10" s="59" t="s">
        <v>138</v>
      </c>
      <c r="E10" s="71"/>
      <c r="F10" s="20">
        <v>4</v>
      </c>
      <c r="G10" s="59"/>
      <c r="H10" s="71"/>
      <c r="I10" s="59" t="s">
        <v>55</v>
      </c>
      <c r="J10" s="60"/>
      <c r="K10" s="72"/>
      <c r="L10" s="71"/>
      <c r="M10" s="59"/>
      <c r="N10" s="71"/>
      <c r="O10" s="59" t="s">
        <v>139</v>
      </c>
      <c r="P10" s="71"/>
      <c r="Q10" s="59"/>
      <c r="R10" s="60"/>
    </row>
    <row r="11" spans="1:18" ht="16.5" customHeight="1">
      <c r="A11" s="67"/>
      <c r="B11" s="68"/>
      <c r="C11" s="42">
        <v>2</v>
      </c>
      <c r="D11" s="61" t="s">
        <v>140</v>
      </c>
      <c r="E11" s="62"/>
      <c r="F11" s="21">
        <v>5</v>
      </c>
      <c r="G11" s="61"/>
      <c r="H11" s="62"/>
      <c r="I11" s="61"/>
      <c r="J11" s="63"/>
      <c r="K11" s="64"/>
      <c r="L11" s="62"/>
      <c r="M11" s="61"/>
      <c r="N11" s="62"/>
      <c r="O11" s="61"/>
      <c r="P11" s="62"/>
      <c r="Q11" s="61"/>
      <c r="R11" s="63"/>
    </row>
    <row r="12" spans="1:18" ht="16.5" customHeight="1">
      <c r="A12" s="69"/>
      <c r="B12" s="70"/>
      <c r="C12" s="44">
        <v>3</v>
      </c>
      <c r="D12" s="55" t="s">
        <v>138</v>
      </c>
      <c r="E12" s="57"/>
      <c r="F12" s="22">
        <v>6</v>
      </c>
      <c r="G12" s="55"/>
      <c r="H12" s="57"/>
      <c r="I12" s="55"/>
      <c r="J12" s="56"/>
      <c r="K12" s="58"/>
      <c r="L12" s="57"/>
      <c r="M12" s="55"/>
      <c r="N12" s="57"/>
      <c r="O12" s="55"/>
      <c r="P12" s="57"/>
      <c r="Q12" s="55"/>
      <c r="R12" s="56"/>
    </row>
    <row r="13" spans="1:18" ht="16.5" customHeight="1">
      <c r="A13" s="65" t="str">
        <f>A8</f>
        <v>篠山産業</v>
      </c>
      <c r="B13" s="66"/>
      <c r="C13" s="40" t="s">
        <v>19</v>
      </c>
      <c r="D13" s="59" t="s">
        <v>141</v>
      </c>
      <c r="E13" s="71"/>
      <c r="F13" s="20">
        <v>4</v>
      </c>
      <c r="G13" s="59"/>
      <c r="H13" s="71"/>
      <c r="I13" s="59" t="s">
        <v>142</v>
      </c>
      <c r="J13" s="60"/>
      <c r="K13" s="72" t="s">
        <v>143</v>
      </c>
      <c r="L13" s="71"/>
      <c r="M13" s="59"/>
      <c r="N13" s="71"/>
      <c r="O13" s="59" t="s">
        <v>144</v>
      </c>
      <c r="P13" s="71"/>
      <c r="Q13" s="59"/>
      <c r="R13" s="60"/>
    </row>
    <row r="14" spans="1:18" ht="16.5" customHeight="1">
      <c r="A14" s="67"/>
      <c r="B14" s="68"/>
      <c r="C14" s="42">
        <v>2</v>
      </c>
      <c r="D14" s="61"/>
      <c r="E14" s="62"/>
      <c r="F14" s="21">
        <v>5</v>
      </c>
      <c r="G14" s="61"/>
      <c r="H14" s="62"/>
      <c r="I14" s="61"/>
      <c r="J14" s="63"/>
      <c r="K14" s="64"/>
      <c r="L14" s="62"/>
      <c r="M14" s="61"/>
      <c r="N14" s="62"/>
      <c r="O14" s="61" t="s">
        <v>145</v>
      </c>
      <c r="P14" s="62"/>
      <c r="Q14" s="61"/>
      <c r="R14" s="63"/>
    </row>
    <row r="15" spans="1:18" ht="16.5" customHeight="1">
      <c r="A15" s="69"/>
      <c r="B15" s="70"/>
      <c r="C15" s="44">
        <v>3</v>
      </c>
      <c r="D15" s="55"/>
      <c r="E15" s="57"/>
      <c r="F15" s="22">
        <v>6</v>
      </c>
      <c r="G15" s="55"/>
      <c r="H15" s="57"/>
      <c r="I15" s="55"/>
      <c r="J15" s="56"/>
      <c r="K15" s="58"/>
      <c r="L15" s="57"/>
      <c r="M15" s="55"/>
      <c r="N15" s="57"/>
      <c r="O15" s="55" t="s">
        <v>146</v>
      </c>
      <c r="P15" s="57"/>
      <c r="Q15" s="55"/>
      <c r="R15" s="56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20" s="48" customFormat="1" ht="18.75" customHeight="1">
      <c r="A17" s="54" t="s">
        <v>136</v>
      </c>
      <c r="B17" s="16">
        <v>2</v>
      </c>
      <c r="C17" s="5" t="s">
        <v>1</v>
      </c>
      <c r="D17" s="4"/>
      <c r="E17" s="83" t="s">
        <v>20</v>
      </c>
      <c r="F17" s="83"/>
      <c r="G17" s="84" t="s">
        <v>9</v>
      </c>
      <c r="H17" s="84"/>
      <c r="I17" s="85">
        <v>0.5125</v>
      </c>
      <c r="J17" s="85"/>
      <c r="K17" s="86" t="s">
        <v>10</v>
      </c>
      <c r="L17" s="86"/>
      <c r="M17" s="85">
        <v>0.6</v>
      </c>
      <c r="N17" s="85"/>
      <c r="O17" s="86" t="s">
        <v>11</v>
      </c>
      <c r="P17" s="86"/>
      <c r="Q17" s="87">
        <f>SUM(M17-I17)</f>
        <v>0.08750000000000002</v>
      </c>
      <c r="R17" s="87"/>
      <c r="T17" s="4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88" t="s">
        <v>224</v>
      </c>
      <c r="B19" s="89"/>
      <c r="C19" s="27" t="s">
        <v>215</v>
      </c>
      <c r="D19" s="28" t="s">
        <v>216</v>
      </c>
      <c r="E19" s="29" t="s">
        <v>217</v>
      </c>
      <c r="F19" s="27" t="s">
        <v>218</v>
      </c>
      <c r="G19" s="28" t="s">
        <v>219</v>
      </c>
      <c r="H19" s="29" t="s">
        <v>220</v>
      </c>
      <c r="I19" s="27" t="s">
        <v>221</v>
      </c>
      <c r="J19" s="28" t="s">
        <v>222</v>
      </c>
      <c r="K19" s="29" t="s">
        <v>225</v>
      </c>
      <c r="L19" s="9" t="s">
        <v>45</v>
      </c>
      <c r="M19" s="10" t="s">
        <v>46</v>
      </c>
      <c r="N19" s="11" t="s">
        <v>47</v>
      </c>
      <c r="O19" s="9" t="s">
        <v>48</v>
      </c>
      <c r="P19" s="10" t="s">
        <v>49</v>
      </c>
      <c r="Q19" s="11" t="s">
        <v>50</v>
      </c>
      <c r="R19" s="12" t="s">
        <v>12</v>
      </c>
    </row>
    <row r="20" spans="1:18" ht="27.75" customHeight="1">
      <c r="A20" s="81" t="s">
        <v>241</v>
      </c>
      <c r="B20" s="82"/>
      <c r="C20" s="17">
        <v>0</v>
      </c>
      <c r="D20" s="18">
        <v>1</v>
      </c>
      <c r="E20" s="19">
        <v>0</v>
      </c>
      <c r="F20" s="17">
        <v>1</v>
      </c>
      <c r="G20" s="18">
        <v>0</v>
      </c>
      <c r="H20" s="19">
        <v>0</v>
      </c>
      <c r="I20" s="17">
        <v>2</v>
      </c>
      <c r="J20" s="18">
        <v>0</v>
      </c>
      <c r="K20" s="19">
        <v>0</v>
      </c>
      <c r="L20" s="36"/>
      <c r="M20" s="37"/>
      <c r="N20" s="38"/>
      <c r="O20" s="36"/>
      <c r="P20" s="37"/>
      <c r="Q20" s="38"/>
      <c r="R20" s="26">
        <f>SUM(C20:Q20)</f>
        <v>4</v>
      </c>
    </row>
    <row r="21" spans="1:18" ht="27.75" customHeight="1">
      <c r="A21" s="81" t="s">
        <v>242</v>
      </c>
      <c r="B21" s="82"/>
      <c r="C21" s="17">
        <v>1</v>
      </c>
      <c r="D21" s="18">
        <v>0</v>
      </c>
      <c r="E21" s="19">
        <v>3</v>
      </c>
      <c r="F21" s="17">
        <v>0</v>
      </c>
      <c r="G21" s="18">
        <v>0</v>
      </c>
      <c r="H21" s="19">
        <v>0</v>
      </c>
      <c r="I21" s="17">
        <v>2</v>
      </c>
      <c r="J21" s="18">
        <v>0</v>
      </c>
      <c r="K21" s="19" t="s">
        <v>13</v>
      </c>
      <c r="L21" s="36"/>
      <c r="M21" s="37"/>
      <c r="N21" s="38"/>
      <c r="O21" s="36"/>
      <c r="P21" s="37"/>
      <c r="Q21" s="38"/>
      <c r="R21" s="26">
        <f>SUM(C21:Q21)</f>
        <v>6</v>
      </c>
    </row>
    <row r="22" spans="1:18" ht="21" customHeight="1">
      <c r="A22" s="88" t="s">
        <v>224</v>
      </c>
      <c r="B22" s="89"/>
      <c r="C22" s="73" t="s">
        <v>14</v>
      </c>
      <c r="D22" s="74"/>
      <c r="E22" s="74"/>
      <c r="F22" s="74"/>
      <c r="G22" s="74"/>
      <c r="H22" s="75"/>
      <c r="I22" s="76" t="s">
        <v>15</v>
      </c>
      <c r="J22" s="77"/>
      <c r="K22" s="78" t="s">
        <v>16</v>
      </c>
      <c r="L22" s="79"/>
      <c r="M22" s="80" t="s">
        <v>17</v>
      </c>
      <c r="N22" s="79"/>
      <c r="O22" s="76" t="s">
        <v>18</v>
      </c>
      <c r="P22" s="74"/>
      <c r="Q22" s="74"/>
      <c r="R22" s="77"/>
    </row>
    <row r="23" spans="1:18" ht="16.5" customHeight="1">
      <c r="A23" s="65" t="str">
        <f>A20</f>
        <v>出　石</v>
      </c>
      <c r="B23" s="66"/>
      <c r="C23" s="40" t="s">
        <v>19</v>
      </c>
      <c r="D23" s="59" t="s">
        <v>147</v>
      </c>
      <c r="E23" s="71"/>
      <c r="F23" s="20">
        <v>4</v>
      </c>
      <c r="G23" s="59"/>
      <c r="H23" s="71"/>
      <c r="I23" s="59" t="s">
        <v>148</v>
      </c>
      <c r="J23" s="60"/>
      <c r="K23" s="72"/>
      <c r="L23" s="71"/>
      <c r="M23" s="59"/>
      <c r="N23" s="71"/>
      <c r="O23" s="59" t="s">
        <v>149</v>
      </c>
      <c r="P23" s="71"/>
      <c r="Q23" s="59"/>
      <c r="R23" s="60"/>
    </row>
    <row r="24" spans="1:18" ht="16.5" customHeight="1">
      <c r="A24" s="67"/>
      <c r="B24" s="68"/>
      <c r="C24" s="42">
        <v>2</v>
      </c>
      <c r="D24" s="61" t="s">
        <v>148</v>
      </c>
      <c r="E24" s="62"/>
      <c r="F24" s="21">
        <v>5</v>
      </c>
      <c r="G24" s="61"/>
      <c r="H24" s="62"/>
      <c r="I24" s="61" t="s">
        <v>147</v>
      </c>
      <c r="J24" s="63"/>
      <c r="K24" s="64"/>
      <c r="L24" s="62"/>
      <c r="M24" s="61"/>
      <c r="N24" s="62"/>
      <c r="O24" s="61" t="s">
        <v>122</v>
      </c>
      <c r="P24" s="62"/>
      <c r="Q24" s="61"/>
      <c r="R24" s="63"/>
    </row>
    <row r="25" spans="1:18" ht="16.5" customHeight="1">
      <c r="A25" s="69"/>
      <c r="B25" s="70"/>
      <c r="C25" s="44">
        <v>3</v>
      </c>
      <c r="D25" s="55"/>
      <c r="E25" s="57"/>
      <c r="F25" s="22">
        <v>6</v>
      </c>
      <c r="G25" s="55"/>
      <c r="H25" s="57"/>
      <c r="I25" s="55"/>
      <c r="J25" s="56"/>
      <c r="K25" s="58"/>
      <c r="L25" s="57"/>
      <c r="M25" s="55"/>
      <c r="N25" s="57"/>
      <c r="O25" s="55" t="s">
        <v>150</v>
      </c>
      <c r="P25" s="57"/>
      <c r="Q25" s="55"/>
      <c r="R25" s="56"/>
    </row>
    <row r="26" spans="1:18" ht="16.5" customHeight="1">
      <c r="A26" s="65" t="str">
        <f>A21</f>
        <v>氷　上</v>
      </c>
      <c r="B26" s="66"/>
      <c r="C26" s="40" t="s">
        <v>19</v>
      </c>
      <c r="D26" s="59" t="s">
        <v>151</v>
      </c>
      <c r="E26" s="71"/>
      <c r="F26" s="20">
        <v>4</v>
      </c>
      <c r="G26" s="59"/>
      <c r="H26" s="71"/>
      <c r="I26" s="59" t="s">
        <v>129</v>
      </c>
      <c r="J26" s="60"/>
      <c r="K26" s="72" t="s">
        <v>152</v>
      </c>
      <c r="L26" s="71"/>
      <c r="M26" s="59" t="s">
        <v>153</v>
      </c>
      <c r="N26" s="71"/>
      <c r="O26" s="59" t="s">
        <v>151</v>
      </c>
      <c r="P26" s="71"/>
      <c r="Q26" s="59"/>
      <c r="R26" s="60"/>
    </row>
    <row r="27" spans="1:18" ht="16.5" customHeight="1">
      <c r="A27" s="67"/>
      <c r="B27" s="68"/>
      <c r="C27" s="42">
        <v>2</v>
      </c>
      <c r="D27" s="61"/>
      <c r="E27" s="62"/>
      <c r="F27" s="21">
        <v>5</v>
      </c>
      <c r="G27" s="61"/>
      <c r="H27" s="62"/>
      <c r="I27" s="61"/>
      <c r="J27" s="63"/>
      <c r="K27" s="64"/>
      <c r="L27" s="62"/>
      <c r="M27" s="61" t="s">
        <v>129</v>
      </c>
      <c r="N27" s="62"/>
      <c r="O27" s="61" t="s">
        <v>154</v>
      </c>
      <c r="P27" s="62"/>
      <c r="Q27" s="61"/>
      <c r="R27" s="63"/>
    </row>
    <row r="28" spans="1:18" ht="16.5" customHeight="1">
      <c r="A28" s="69"/>
      <c r="B28" s="70"/>
      <c r="C28" s="44">
        <v>3</v>
      </c>
      <c r="D28" s="55"/>
      <c r="E28" s="57"/>
      <c r="F28" s="22">
        <v>6</v>
      </c>
      <c r="G28" s="55"/>
      <c r="H28" s="57"/>
      <c r="I28" s="55"/>
      <c r="J28" s="56"/>
      <c r="K28" s="58"/>
      <c r="L28" s="57"/>
      <c r="M28" s="55"/>
      <c r="N28" s="57"/>
      <c r="O28" s="55"/>
      <c r="P28" s="57"/>
      <c r="Q28" s="55"/>
      <c r="R28" s="56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0" ht="13.5">
      <c r="I30" s="6"/>
    </row>
  </sheetData>
  <sheetProtection/>
  <mergeCells count="124"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I7:K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C7:H8">
    <cfRule type="cellIs" priority="14" dxfId="750" operator="greaterThan" stopIfTrue="1">
      <formula>0</formula>
    </cfRule>
  </conditionalFormatting>
  <conditionalFormatting sqref="R7">
    <cfRule type="expression" priority="21" dxfId="750" stopIfTrue="1">
      <formula>$R7&gt;$R8</formula>
    </cfRule>
  </conditionalFormatting>
  <conditionalFormatting sqref="R8">
    <cfRule type="expression" priority="22" dxfId="750" stopIfTrue="1">
      <formula>$R8&gt;$R7</formula>
    </cfRule>
  </conditionalFormatting>
  <conditionalFormatting sqref="A7:B7">
    <cfRule type="expression" priority="23" dxfId="750" stopIfTrue="1">
      <formula>$R7&gt;$R8</formula>
    </cfRule>
  </conditionalFormatting>
  <conditionalFormatting sqref="A8:B8">
    <cfRule type="expression" priority="24" dxfId="750" stopIfTrue="1">
      <formula>$R7&lt;$R8</formula>
    </cfRule>
  </conditionalFormatting>
  <conditionalFormatting sqref="C20:K21">
    <cfRule type="cellIs" priority="1" dxfId="750" operator="greaterThan" stopIfTrue="1">
      <formula>0</formula>
    </cfRule>
  </conditionalFormatting>
  <conditionalFormatting sqref="R20">
    <cfRule type="expression" priority="2" dxfId="750" stopIfTrue="1">
      <formula>$R20&gt;$R21</formula>
    </cfRule>
  </conditionalFormatting>
  <conditionalFormatting sqref="R21">
    <cfRule type="expression" priority="3" dxfId="750" stopIfTrue="1">
      <formula>$R21&gt;$R20</formula>
    </cfRule>
  </conditionalFormatting>
  <conditionalFormatting sqref="A20:B20">
    <cfRule type="expression" priority="4" dxfId="750" stopIfTrue="1">
      <formula>$R20&gt;$R21</formula>
    </cfRule>
  </conditionalFormatting>
  <conditionalFormatting sqref="A21:B21">
    <cfRule type="expression" priority="5" dxfId="750" stopIfTrue="1">
      <formula>$R20&lt;$R21</formula>
    </cfRule>
  </conditionalFormatting>
  <conditionalFormatting sqref="A23:B23 A10:B10">
    <cfRule type="expression" priority="768" dxfId="750" stopIfTrue="1">
      <formula>$R7&gt;$R8</formula>
    </cfRule>
  </conditionalFormatting>
  <conditionalFormatting sqref="A25:B25 A12:B12">
    <cfRule type="expression" priority="769" dxfId="750" stopIfTrue="1">
      <formula>'7.14'!#REF!&gt;$R9</formula>
    </cfRule>
  </conditionalFormatting>
  <conditionalFormatting sqref="A24:B24 A11:B11">
    <cfRule type="expression" priority="770" dxfId="750" stopIfTrue="1">
      <formula>$R8&gt;'7.14'!#REF!</formula>
    </cfRule>
  </conditionalFormatting>
  <conditionalFormatting sqref="A26:B26 A13:B13">
    <cfRule type="expression" priority="771" dxfId="750" stopIfTrue="1">
      <formula>$R7&lt;$R8</formula>
    </cfRule>
  </conditionalFormatting>
  <conditionalFormatting sqref="A28:B28 A15:B15">
    <cfRule type="expression" priority="772" dxfId="750" stopIfTrue="1">
      <formula>'7.14'!#REF!&lt;$R9</formula>
    </cfRule>
  </conditionalFormatting>
  <conditionalFormatting sqref="A27:B27 A14:B14">
    <cfRule type="expression" priority="773" dxfId="750" stopIfTrue="1">
      <formula>$R8&lt;'7.14'!#REF!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H8 L7:Q8"/>
    <dataValidation allowBlank="1" showErrorMessage="1" sqref="I7:K8">
      <formula1>0</formula1>
      <formula2>0</formula2>
    </dataValidation>
    <dataValidation type="list" allowBlank="1" showErrorMessage="1" sqref="A4 A17">
      <formula1>"東兵庫大会,西兵庫大会"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90" t="s">
        <v>67</v>
      </c>
      <c r="B1" s="91"/>
      <c r="C1" s="91"/>
      <c r="D1" s="91"/>
      <c r="E1" s="91"/>
      <c r="F1" s="91"/>
      <c r="G1" s="91"/>
      <c r="H1" s="47" t="s">
        <v>3</v>
      </c>
      <c r="I1" s="23">
        <v>5</v>
      </c>
      <c r="J1" s="15" t="s">
        <v>4</v>
      </c>
      <c r="K1" s="46">
        <v>2018</v>
      </c>
      <c r="L1" s="2" t="s">
        <v>5</v>
      </c>
      <c r="M1" s="24">
        <v>7</v>
      </c>
      <c r="N1" s="2" t="s">
        <v>0</v>
      </c>
      <c r="O1" s="24">
        <v>16</v>
      </c>
      <c r="P1" s="1" t="s">
        <v>6</v>
      </c>
      <c r="Q1" s="25" t="s">
        <v>0</v>
      </c>
      <c r="R1" s="3" t="s">
        <v>8</v>
      </c>
    </row>
    <row r="2" ht="5.25" customHeight="1"/>
    <row r="3" spans="1:18" ht="18.75" customHeight="1">
      <c r="A3" s="53" t="s">
        <v>250</v>
      </c>
      <c r="H3" s="92" t="s">
        <v>64</v>
      </c>
      <c r="I3" s="92"/>
      <c r="J3" s="93" t="s">
        <v>65</v>
      </c>
      <c r="K3" s="93"/>
      <c r="L3" s="93"/>
      <c r="M3" s="93"/>
      <c r="N3" s="93"/>
      <c r="O3" s="93"/>
      <c r="P3" s="93"/>
      <c r="Q3" s="93"/>
      <c r="R3" s="51" t="s">
        <v>66</v>
      </c>
    </row>
    <row r="4" spans="1:20" s="48" customFormat="1" ht="18.75" customHeight="1">
      <c r="A4" s="54" t="s">
        <v>68</v>
      </c>
      <c r="B4" s="16">
        <v>2</v>
      </c>
      <c r="C4" s="5" t="s">
        <v>1</v>
      </c>
      <c r="D4" s="4"/>
      <c r="E4" s="83" t="s">
        <v>2</v>
      </c>
      <c r="F4" s="83"/>
      <c r="G4" s="84" t="s">
        <v>9</v>
      </c>
      <c r="H4" s="84"/>
      <c r="I4" s="85">
        <v>0.4166666666666667</v>
      </c>
      <c r="J4" s="85"/>
      <c r="K4" s="86" t="s">
        <v>10</v>
      </c>
      <c r="L4" s="86"/>
      <c r="M4" s="85">
        <v>0.5388888888888889</v>
      </c>
      <c r="N4" s="85"/>
      <c r="O4" s="86" t="s">
        <v>11</v>
      </c>
      <c r="P4" s="86"/>
      <c r="Q4" s="87">
        <f>SUM(M4-I4)</f>
        <v>0.12222222222222218</v>
      </c>
      <c r="R4" s="87"/>
      <c r="T4" s="4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88" t="s">
        <v>224</v>
      </c>
      <c r="B6" s="89"/>
      <c r="C6" s="27" t="s">
        <v>215</v>
      </c>
      <c r="D6" s="28" t="s">
        <v>216</v>
      </c>
      <c r="E6" s="29" t="s">
        <v>217</v>
      </c>
      <c r="F6" s="27" t="s">
        <v>218</v>
      </c>
      <c r="G6" s="28" t="s">
        <v>219</v>
      </c>
      <c r="H6" s="29" t="s">
        <v>220</v>
      </c>
      <c r="I6" s="27" t="s">
        <v>221</v>
      </c>
      <c r="J6" s="28" t="s">
        <v>222</v>
      </c>
      <c r="K6" s="29" t="s">
        <v>225</v>
      </c>
      <c r="L6" s="27" t="s">
        <v>226</v>
      </c>
      <c r="M6" s="10" t="s">
        <v>46</v>
      </c>
      <c r="N6" s="11" t="s">
        <v>47</v>
      </c>
      <c r="O6" s="9" t="s">
        <v>48</v>
      </c>
      <c r="P6" s="10" t="s">
        <v>49</v>
      </c>
      <c r="Q6" s="11" t="s">
        <v>50</v>
      </c>
      <c r="R6" s="12" t="s">
        <v>12</v>
      </c>
    </row>
    <row r="7" spans="1:18" ht="27.75" customHeight="1">
      <c r="A7" s="81" t="s">
        <v>155</v>
      </c>
      <c r="B7" s="82"/>
      <c r="C7" s="17">
        <v>0</v>
      </c>
      <c r="D7" s="18">
        <v>1</v>
      </c>
      <c r="E7" s="19">
        <v>0</v>
      </c>
      <c r="F7" s="17">
        <v>0</v>
      </c>
      <c r="G7" s="18">
        <v>0</v>
      </c>
      <c r="H7" s="19">
        <v>1</v>
      </c>
      <c r="I7" s="17">
        <v>0</v>
      </c>
      <c r="J7" s="18">
        <v>0</v>
      </c>
      <c r="K7" s="19">
        <v>4</v>
      </c>
      <c r="L7" s="17">
        <v>0</v>
      </c>
      <c r="M7" s="37"/>
      <c r="N7" s="38"/>
      <c r="O7" s="94" t="s">
        <v>243</v>
      </c>
      <c r="P7" s="95"/>
      <c r="Q7" s="96"/>
      <c r="R7" s="26">
        <f>SUM(C7:Q7)</f>
        <v>6</v>
      </c>
    </row>
    <row r="8" spans="1:18" ht="27.75" customHeight="1">
      <c r="A8" s="81" t="s">
        <v>244</v>
      </c>
      <c r="B8" s="82"/>
      <c r="C8" s="17">
        <v>1</v>
      </c>
      <c r="D8" s="18">
        <v>1</v>
      </c>
      <c r="E8" s="19">
        <v>1</v>
      </c>
      <c r="F8" s="17">
        <v>0</v>
      </c>
      <c r="G8" s="18">
        <v>0</v>
      </c>
      <c r="H8" s="19">
        <v>2</v>
      </c>
      <c r="I8" s="17">
        <v>0</v>
      </c>
      <c r="J8" s="18">
        <v>0</v>
      </c>
      <c r="K8" s="19">
        <v>1</v>
      </c>
      <c r="L8" s="17">
        <v>2</v>
      </c>
      <c r="M8" s="37"/>
      <c r="N8" s="38"/>
      <c r="O8" s="97"/>
      <c r="P8" s="98"/>
      <c r="Q8" s="99"/>
      <c r="R8" s="26">
        <f>SUM(C8:Q8)</f>
        <v>8</v>
      </c>
    </row>
    <row r="9" spans="1:18" ht="21" customHeight="1">
      <c r="A9" s="88" t="s">
        <v>224</v>
      </c>
      <c r="B9" s="89"/>
      <c r="C9" s="73" t="s">
        <v>14</v>
      </c>
      <c r="D9" s="74"/>
      <c r="E9" s="74"/>
      <c r="F9" s="74"/>
      <c r="G9" s="74"/>
      <c r="H9" s="75"/>
      <c r="I9" s="76" t="s">
        <v>15</v>
      </c>
      <c r="J9" s="77"/>
      <c r="K9" s="78" t="s">
        <v>16</v>
      </c>
      <c r="L9" s="79"/>
      <c r="M9" s="80" t="s">
        <v>17</v>
      </c>
      <c r="N9" s="79"/>
      <c r="O9" s="76" t="s">
        <v>18</v>
      </c>
      <c r="P9" s="74"/>
      <c r="Q9" s="74"/>
      <c r="R9" s="77"/>
    </row>
    <row r="10" spans="1:18" ht="16.5" customHeight="1">
      <c r="A10" s="65" t="str">
        <f>A7</f>
        <v>尼崎小田</v>
      </c>
      <c r="B10" s="66"/>
      <c r="C10" s="40" t="s">
        <v>19</v>
      </c>
      <c r="D10" s="59" t="s">
        <v>156</v>
      </c>
      <c r="E10" s="71"/>
      <c r="F10" s="20">
        <v>4</v>
      </c>
      <c r="G10" s="59"/>
      <c r="H10" s="71"/>
      <c r="I10" s="59" t="s">
        <v>157</v>
      </c>
      <c r="J10" s="60"/>
      <c r="K10" s="72"/>
      <c r="L10" s="71"/>
      <c r="M10" s="59"/>
      <c r="N10" s="71"/>
      <c r="O10" s="59" t="s">
        <v>158</v>
      </c>
      <c r="P10" s="71"/>
      <c r="Q10" s="59"/>
      <c r="R10" s="60"/>
    </row>
    <row r="11" spans="1:18" ht="16.5" customHeight="1">
      <c r="A11" s="67"/>
      <c r="B11" s="68"/>
      <c r="C11" s="42">
        <v>2</v>
      </c>
      <c r="D11" s="61" t="s">
        <v>159</v>
      </c>
      <c r="E11" s="62"/>
      <c r="F11" s="21">
        <v>5</v>
      </c>
      <c r="G11" s="61"/>
      <c r="H11" s="62"/>
      <c r="I11" s="61" t="s">
        <v>160</v>
      </c>
      <c r="J11" s="63"/>
      <c r="K11" s="64"/>
      <c r="L11" s="62"/>
      <c r="M11" s="61"/>
      <c r="N11" s="62"/>
      <c r="O11" s="61" t="s">
        <v>161</v>
      </c>
      <c r="P11" s="62"/>
      <c r="Q11" s="61"/>
      <c r="R11" s="63"/>
    </row>
    <row r="12" spans="1:18" ht="16.5" customHeight="1">
      <c r="A12" s="69"/>
      <c r="B12" s="70"/>
      <c r="C12" s="44">
        <v>3</v>
      </c>
      <c r="D12" s="55"/>
      <c r="E12" s="57"/>
      <c r="F12" s="22">
        <v>6</v>
      </c>
      <c r="G12" s="55"/>
      <c r="H12" s="57"/>
      <c r="I12" s="55"/>
      <c r="J12" s="56"/>
      <c r="K12" s="58"/>
      <c r="L12" s="57"/>
      <c r="M12" s="55"/>
      <c r="N12" s="57"/>
      <c r="O12" s="55"/>
      <c r="P12" s="57"/>
      <c r="Q12" s="55"/>
      <c r="R12" s="56"/>
    </row>
    <row r="13" spans="1:18" ht="16.5" customHeight="1">
      <c r="A13" s="65" t="str">
        <f>A8</f>
        <v>市立尼崎</v>
      </c>
      <c r="B13" s="66"/>
      <c r="C13" s="40" t="s">
        <v>19</v>
      </c>
      <c r="D13" s="59" t="s">
        <v>72</v>
      </c>
      <c r="E13" s="71"/>
      <c r="F13" s="20">
        <v>4</v>
      </c>
      <c r="G13" s="59"/>
      <c r="H13" s="71"/>
      <c r="I13" s="59" t="s">
        <v>73</v>
      </c>
      <c r="J13" s="60"/>
      <c r="K13" s="72" t="s">
        <v>74</v>
      </c>
      <c r="L13" s="71"/>
      <c r="M13" s="59" t="s">
        <v>76</v>
      </c>
      <c r="N13" s="71"/>
      <c r="O13" s="59" t="s">
        <v>76</v>
      </c>
      <c r="P13" s="71"/>
      <c r="Q13" s="59"/>
      <c r="R13" s="60"/>
    </row>
    <row r="14" spans="1:18" ht="16.5" customHeight="1">
      <c r="A14" s="67"/>
      <c r="B14" s="68"/>
      <c r="C14" s="42">
        <v>2</v>
      </c>
      <c r="D14" s="61" t="s">
        <v>162</v>
      </c>
      <c r="E14" s="62"/>
      <c r="F14" s="21">
        <v>5</v>
      </c>
      <c r="G14" s="61"/>
      <c r="H14" s="62"/>
      <c r="I14" s="61"/>
      <c r="J14" s="63"/>
      <c r="K14" s="64"/>
      <c r="L14" s="62"/>
      <c r="M14" s="61" t="s">
        <v>163</v>
      </c>
      <c r="N14" s="62"/>
      <c r="O14" s="61" t="s">
        <v>74</v>
      </c>
      <c r="P14" s="62"/>
      <c r="Q14" s="61"/>
      <c r="R14" s="63"/>
    </row>
    <row r="15" spans="1:18" ht="16.5" customHeight="1">
      <c r="A15" s="69"/>
      <c r="B15" s="70"/>
      <c r="C15" s="44">
        <v>3</v>
      </c>
      <c r="D15" s="55"/>
      <c r="E15" s="57"/>
      <c r="F15" s="22">
        <v>6</v>
      </c>
      <c r="G15" s="55"/>
      <c r="H15" s="57"/>
      <c r="I15" s="55"/>
      <c r="J15" s="56"/>
      <c r="K15" s="58"/>
      <c r="L15" s="57"/>
      <c r="M15" s="55"/>
      <c r="N15" s="57"/>
      <c r="O15" s="55" t="s">
        <v>73</v>
      </c>
      <c r="P15" s="57"/>
      <c r="Q15" s="55"/>
      <c r="R15" s="56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20" s="48" customFormat="1" ht="18.75" customHeight="1">
      <c r="A17" s="54" t="s">
        <v>68</v>
      </c>
      <c r="B17" s="16">
        <v>2</v>
      </c>
      <c r="C17" s="5" t="s">
        <v>1</v>
      </c>
      <c r="D17" s="4"/>
      <c r="E17" s="83" t="s">
        <v>20</v>
      </c>
      <c r="F17" s="83"/>
      <c r="G17" s="84" t="s">
        <v>9</v>
      </c>
      <c r="H17" s="84"/>
      <c r="I17" s="85">
        <v>0.5763888888888888</v>
      </c>
      <c r="J17" s="85"/>
      <c r="K17" s="86" t="s">
        <v>10</v>
      </c>
      <c r="L17" s="86"/>
      <c r="M17" s="85">
        <v>0.6833333333333333</v>
      </c>
      <c r="N17" s="85"/>
      <c r="O17" s="86" t="s">
        <v>11</v>
      </c>
      <c r="P17" s="86"/>
      <c r="Q17" s="87">
        <f>SUM(M17-I17)</f>
        <v>0.10694444444444451</v>
      </c>
      <c r="R17" s="87"/>
      <c r="T17" s="4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88" t="s">
        <v>224</v>
      </c>
      <c r="B19" s="89"/>
      <c r="C19" s="27" t="s">
        <v>215</v>
      </c>
      <c r="D19" s="28" t="s">
        <v>216</v>
      </c>
      <c r="E19" s="29" t="s">
        <v>217</v>
      </c>
      <c r="F19" s="27" t="s">
        <v>218</v>
      </c>
      <c r="G19" s="28" t="s">
        <v>219</v>
      </c>
      <c r="H19" s="29" t="s">
        <v>220</v>
      </c>
      <c r="I19" s="27" t="s">
        <v>221</v>
      </c>
      <c r="J19" s="28" t="s">
        <v>222</v>
      </c>
      <c r="K19" s="29" t="s">
        <v>225</v>
      </c>
      <c r="L19" s="9" t="s">
        <v>45</v>
      </c>
      <c r="M19" s="10" t="s">
        <v>46</v>
      </c>
      <c r="N19" s="11" t="s">
        <v>47</v>
      </c>
      <c r="O19" s="9" t="s">
        <v>48</v>
      </c>
      <c r="P19" s="10" t="s">
        <v>49</v>
      </c>
      <c r="Q19" s="11" t="s">
        <v>50</v>
      </c>
      <c r="R19" s="12" t="s">
        <v>12</v>
      </c>
    </row>
    <row r="20" spans="1:18" ht="27.75" customHeight="1">
      <c r="A20" s="81" t="s">
        <v>245</v>
      </c>
      <c r="B20" s="82"/>
      <c r="C20" s="17">
        <v>0</v>
      </c>
      <c r="D20" s="18">
        <v>1</v>
      </c>
      <c r="E20" s="19">
        <v>3</v>
      </c>
      <c r="F20" s="17">
        <v>1</v>
      </c>
      <c r="G20" s="18">
        <v>0</v>
      </c>
      <c r="H20" s="19">
        <v>2</v>
      </c>
      <c r="I20" s="17">
        <v>0</v>
      </c>
      <c r="J20" s="18">
        <v>1</v>
      </c>
      <c r="K20" s="19">
        <v>1</v>
      </c>
      <c r="L20" s="36"/>
      <c r="M20" s="37"/>
      <c r="N20" s="38"/>
      <c r="O20" s="36"/>
      <c r="P20" s="37"/>
      <c r="Q20" s="38"/>
      <c r="R20" s="26">
        <f>SUM(C20:Q20)</f>
        <v>9</v>
      </c>
    </row>
    <row r="21" spans="1:18" ht="27.75" customHeight="1">
      <c r="A21" s="81" t="s">
        <v>246</v>
      </c>
      <c r="B21" s="82"/>
      <c r="C21" s="17">
        <v>1</v>
      </c>
      <c r="D21" s="18">
        <v>0</v>
      </c>
      <c r="E21" s="19">
        <v>0</v>
      </c>
      <c r="F21" s="17">
        <v>0</v>
      </c>
      <c r="G21" s="18">
        <v>0</v>
      </c>
      <c r="H21" s="19">
        <v>0</v>
      </c>
      <c r="I21" s="17">
        <v>1</v>
      </c>
      <c r="J21" s="18">
        <v>0</v>
      </c>
      <c r="K21" s="19">
        <v>0</v>
      </c>
      <c r="L21" s="36"/>
      <c r="M21" s="37"/>
      <c r="N21" s="38"/>
      <c r="O21" s="36"/>
      <c r="P21" s="37"/>
      <c r="Q21" s="38"/>
      <c r="R21" s="26">
        <f>SUM(C21:Q21)</f>
        <v>2</v>
      </c>
    </row>
    <row r="22" spans="1:18" ht="21" customHeight="1">
      <c r="A22" s="88" t="s">
        <v>224</v>
      </c>
      <c r="B22" s="89"/>
      <c r="C22" s="73" t="s">
        <v>14</v>
      </c>
      <c r="D22" s="74"/>
      <c r="E22" s="74"/>
      <c r="F22" s="74"/>
      <c r="G22" s="74"/>
      <c r="H22" s="75"/>
      <c r="I22" s="76" t="s">
        <v>15</v>
      </c>
      <c r="J22" s="77"/>
      <c r="K22" s="78" t="s">
        <v>16</v>
      </c>
      <c r="L22" s="79"/>
      <c r="M22" s="80" t="s">
        <v>17</v>
      </c>
      <c r="N22" s="79"/>
      <c r="O22" s="76" t="s">
        <v>18</v>
      </c>
      <c r="P22" s="74"/>
      <c r="Q22" s="74"/>
      <c r="R22" s="77"/>
    </row>
    <row r="23" spans="1:18" ht="16.5" customHeight="1">
      <c r="A23" s="65" t="str">
        <f>A20</f>
        <v>神戸学院大附属</v>
      </c>
      <c r="B23" s="66"/>
      <c r="C23" s="40" t="s">
        <v>19</v>
      </c>
      <c r="D23" s="59" t="s">
        <v>56</v>
      </c>
      <c r="E23" s="71"/>
      <c r="F23" s="20">
        <v>4</v>
      </c>
      <c r="G23" s="59"/>
      <c r="H23" s="71"/>
      <c r="I23" s="59" t="s">
        <v>164</v>
      </c>
      <c r="J23" s="60"/>
      <c r="K23" s="72"/>
      <c r="L23" s="71"/>
      <c r="M23" s="59" t="s">
        <v>77</v>
      </c>
      <c r="N23" s="71"/>
      <c r="O23" s="59" t="s">
        <v>165</v>
      </c>
      <c r="P23" s="71"/>
      <c r="Q23" s="59"/>
      <c r="R23" s="60"/>
    </row>
    <row r="24" spans="1:18" ht="16.5" customHeight="1">
      <c r="A24" s="67"/>
      <c r="B24" s="68"/>
      <c r="C24" s="42">
        <v>2</v>
      </c>
      <c r="D24" s="61" t="s">
        <v>165</v>
      </c>
      <c r="E24" s="62"/>
      <c r="F24" s="21">
        <v>5</v>
      </c>
      <c r="G24" s="61"/>
      <c r="H24" s="62"/>
      <c r="I24" s="61"/>
      <c r="J24" s="63"/>
      <c r="K24" s="64"/>
      <c r="L24" s="62"/>
      <c r="M24" s="61"/>
      <c r="N24" s="62"/>
      <c r="O24" s="61"/>
      <c r="P24" s="62"/>
      <c r="Q24" s="61"/>
      <c r="R24" s="63"/>
    </row>
    <row r="25" spans="1:18" ht="16.5" customHeight="1">
      <c r="A25" s="69"/>
      <c r="B25" s="70"/>
      <c r="C25" s="44">
        <v>3</v>
      </c>
      <c r="D25" s="55"/>
      <c r="E25" s="57"/>
      <c r="F25" s="22">
        <v>6</v>
      </c>
      <c r="G25" s="55"/>
      <c r="H25" s="57"/>
      <c r="I25" s="55"/>
      <c r="J25" s="56"/>
      <c r="K25" s="58"/>
      <c r="L25" s="57"/>
      <c r="M25" s="55"/>
      <c r="N25" s="57"/>
      <c r="O25" s="55"/>
      <c r="P25" s="57"/>
      <c r="Q25" s="55"/>
      <c r="R25" s="56"/>
    </row>
    <row r="26" spans="1:18" ht="16.5" customHeight="1">
      <c r="A26" s="65" t="str">
        <f>A21</f>
        <v>宝　塚　西</v>
      </c>
      <c r="B26" s="66"/>
      <c r="C26" s="40" t="s">
        <v>19</v>
      </c>
      <c r="D26" s="59" t="s">
        <v>166</v>
      </c>
      <c r="E26" s="71"/>
      <c r="F26" s="20">
        <v>4</v>
      </c>
      <c r="G26" s="59"/>
      <c r="H26" s="71"/>
      <c r="I26" s="59" t="s">
        <v>167</v>
      </c>
      <c r="J26" s="60"/>
      <c r="K26" s="72" t="s">
        <v>168</v>
      </c>
      <c r="L26" s="71"/>
      <c r="M26" s="59"/>
      <c r="N26" s="71"/>
      <c r="O26" s="59"/>
      <c r="P26" s="71"/>
      <c r="Q26" s="59"/>
      <c r="R26" s="60"/>
    </row>
    <row r="27" spans="1:18" ht="16.5" customHeight="1">
      <c r="A27" s="67"/>
      <c r="B27" s="68"/>
      <c r="C27" s="42">
        <v>2</v>
      </c>
      <c r="D27" s="61" t="s">
        <v>23</v>
      </c>
      <c r="E27" s="62"/>
      <c r="F27" s="21">
        <v>5</v>
      </c>
      <c r="G27" s="61"/>
      <c r="H27" s="62"/>
      <c r="I27" s="61"/>
      <c r="J27" s="63"/>
      <c r="K27" s="64"/>
      <c r="L27" s="62"/>
      <c r="M27" s="61"/>
      <c r="N27" s="62"/>
      <c r="O27" s="61"/>
      <c r="P27" s="62"/>
      <c r="Q27" s="61"/>
      <c r="R27" s="63"/>
    </row>
    <row r="28" spans="1:18" ht="16.5" customHeight="1">
      <c r="A28" s="69"/>
      <c r="B28" s="70"/>
      <c r="C28" s="44">
        <v>3</v>
      </c>
      <c r="D28" s="55"/>
      <c r="E28" s="57"/>
      <c r="F28" s="22">
        <v>6</v>
      </c>
      <c r="G28" s="55"/>
      <c r="H28" s="57"/>
      <c r="I28" s="55"/>
      <c r="J28" s="56"/>
      <c r="K28" s="58"/>
      <c r="L28" s="57"/>
      <c r="M28" s="55"/>
      <c r="N28" s="57"/>
      <c r="O28" s="55"/>
      <c r="P28" s="57"/>
      <c r="Q28" s="55"/>
      <c r="R28" s="56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1" ht="13.5">
      <c r="I31" s="6"/>
    </row>
  </sheetData>
  <sheetProtection/>
  <mergeCells count="124"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O7:Q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C20:K21">
    <cfRule type="cellIs" priority="9" dxfId="750" operator="greaterThan" stopIfTrue="1">
      <formula>0</formula>
    </cfRule>
  </conditionalFormatting>
  <conditionalFormatting sqref="R20">
    <cfRule type="expression" priority="10" dxfId="750" stopIfTrue="1">
      <formula>$R20&gt;$R21</formula>
    </cfRule>
  </conditionalFormatting>
  <conditionalFormatting sqref="R21">
    <cfRule type="expression" priority="11" dxfId="750" stopIfTrue="1">
      <formula>$R21&gt;$R20</formula>
    </cfRule>
  </conditionalFormatting>
  <conditionalFormatting sqref="A20:B20">
    <cfRule type="expression" priority="12" dxfId="750" stopIfTrue="1">
      <formula>$R20&gt;$R21</formula>
    </cfRule>
  </conditionalFormatting>
  <conditionalFormatting sqref="A21:B21">
    <cfRule type="expression" priority="13" dxfId="750" stopIfTrue="1">
      <formula>$R20&lt;$R21</formula>
    </cfRule>
  </conditionalFormatting>
  <conditionalFormatting sqref="C7:K8">
    <cfRule type="cellIs" priority="2" dxfId="750" operator="greaterThan" stopIfTrue="1">
      <formula>0</formula>
    </cfRule>
  </conditionalFormatting>
  <conditionalFormatting sqref="R7">
    <cfRule type="expression" priority="3" dxfId="750" stopIfTrue="1">
      <formula>$R7&gt;$R8</formula>
    </cfRule>
  </conditionalFormatting>
  <conditionalFormatting sqref="R8">
    <cfRule type="expression" priority="4" dxfId="750" stopIfTrue="1">
      <formula>$R8&gt;$R7</formula>
    </cfRule>
  </conditionalFormatting>
  <conditionalFormatting sqref="A7:B7">
    <cfRule type="expression" priority="5" dxfId="750" stopIfTrue="1">
      <formula>$R7&gt;$R8</formula>
    </cfRule>
  </conditionalFormatting>
  <conditionalFormatting sqref="A8:B8">
    <cfRule type="expression" priority="6" dxfId="750" stopIfTrue="1">
      <formula>$R7&lt;$R8</formula>
    </cfRule>
  </conditionalFormatting>
  <conditionalFormatting sqref="L7:L8">
    <cfRule type="cellIs" priority="1" dxfId="750" operator="greaterThan" stopIfTrue="1">
      <formula>0</formula>
    </cfRule>
  </conditionalFormatting>
  <conditionalFormatting sqref="A23:B23 A10:B10">
    <cfRule type="expression" priority="774" dxfId="750" stopIfTrue="1">
      <formula>$R7&gt;$R8</formula>
    </cfRule>
  </conditionalFormatting>
  <conditionalFormatting sqref="A25:B25 A12:B12">
    <cfRule type="expression" priority="775" dxfId="750" stopIfTrue="1">
      <formula>'7.16'!#REF!&gt;$R9</formula>
    </cfRule>
  </conditionalFormatting>
  <conditionalFormatting sqref="A24:B24 A11:B11">
    <cfRule type="expression" priority="776" dxfId="750" stopIfTrue="1">
      <formula>$R8&gt;'7.16'!#REF!</formula>
    </cfRule>
  </conditionalFormatting>
  <conditionalFormatting sqref="A26:B26 A13:B13">
    <cfRule type="expression" priority="777" dxfId="750" stopIfTrue="1">
      <formula>$R7&lt;$R8</formula>
    </cfRule>
  </conditionalFormatting>
  <conditionalFormatting sqref="A28:B28 A15:B15">
    <cfRule type="expression" priority="778" dxfId="750" stopIfTrue="1">
      <formula>'7.16'!#REF!&lt;$R9</formula>
    </cfRule>
  </conditionalFormatting>
  <conditionalFormatting sqref="A27:B27 A14:B14">
    <cfRule type="expression" priority="779" dxfId="750" stopIfTrue="1">
      <formula>$R8&lt;'7.16'!#REF!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N8"/>
    <dataValidation allowBlank="1" showErrorMessage="1" sqref="O7:Q8">
      <formula1>0</formula1>
      <formula2>0</formula2>
    </dataValidation>
    <dataValidation type="list" allowBlank="1" showErrorMessage="1" sqref="A4 A17">
      <formula1>"東兵庫大会,西兵庫大会"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90" t="s">
        <v>67</v>
      </c>
      <c r="B1" s="91"/>
      <c r="C1" s="91"/>
      <c r="D1" s="91"/>
      <c r="E1" s="91"/>
      <c r="F1" s="91"/>
      <c r="G1" s="91"/>
      <c r="H1" s="47" t="s">
        <v>3</v>
      </c>
      <c r="I1" s="23">
        <v>6</v>
      </c>
      <c r="J1" s="15" t="s">
        <v>4</v>
      </c>
      <c r="K1" s="46">
        <v>2018</v>
      </c>
      <c r="L1" s="2" t="s">
        <v>5</v>
      </c>
      <c r="M1" s="24">
        <v>7</v>
      </c>
      <c r="N1" s="2" t="s">
        <v>0</v>
      </c>
      <c r="O1" s="24">
        <v>17</v>
      </c>
      <c r="P1" s="1" t="s">
        <v>6</v>
      </c>
      <c r="Q1" s="25" t="s">
        <v>21</v>
      </c>
      <c r="R1" s="3" t="s">
        <v>8</v>
      </c>
    </row>
    <row r="2" ht="5.25" customHeight="1"/>
    <row r="3" spans="1:18" ht="18.75" customHeight="1">
      <c r="A3" s="53" t="s">
        <v>250</v>
      </c>
      <c r="H3" s="92" t="s">
        <v>64</v>
      </c>
      <c r="I3" s="92"/>
      <c r="J3" s="93" t="s">
        <v>65</v>
      </c>
      <c r="K3" s="93"/>
      <c r="L3" s="93"/>
      <c r="M3" s="93"/>
      <c r="N3" s="93"/>
      <c r="O3" s="93"/>
      <c r="P3" s="93"/>
      <c r="Q3" s="93"/>
      <c r="R3" s="51" t="s">
        <v>66</v>
      </c>
    </row>
    <row r="4" spans="1:20" s="48" customFormat="1" ht="18.75" customHeight="1">
      <c r="A4" s="54" t="s">
        <v>68</v>
      </c>
      <c r="B4" s="16">
        <v>2</v>
      </c>
      <c r="C4" s="5" t="s">
        <v>1</v>
      </c>
      <c r="D4" s="4"/>
      <c r="E4" s="83" t="s">
        <v>2</v>
      </c>
      <c r="F4" s="83"/>
      <c r="G4" s="84" t="s">
        <v>9</v>
      </c>
      <c r="H4" s="84"/>
      <c r="I4" s="85">
        <v>0.41458333333333336</v>
      </c>
      <c r="J4" s="85"/>
      <c r="K4" s="86" t="s">
        <v>10</v>
      </c>
      <c r="L4" s="86"/>
      <c r="M4" s="85">
        <v>0.4951388888888889</v>
      </c>
      <c r="N4" s="85"/>
      <c r="O4" s="86" t="s">
        <v>11</v>
      </c>
      <c r="P4" s="86"/>
      <c r="Q4" s="87">
        <f>SUM(M4-I4)</f>
        <v>0.08055555555555555</v>
      </c>
      <c r="R4" s="87"/>
      <c r="T4" s="4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88" t="s">
        <v>224</v>
      </c>
      <c r="B6" s="89"/>
      <c r="C6" s="27" t="s">
        <v>215</v>
      </c>
      <c r="D6" s="28" t="s">
        <v>216</v>
      </c>
      <c r="E6" s="29" t="s">
        <v>217</v>
      </c>
      <c r="F6" s="27" t="s">
        <v>218</v>
      </c>
      <c r="G6" s="28" t="s">
        <v>219</v>
      </c>
      <c r="H6" s="29" t="s">
        <v>220</v>
      </c>
      <c r="I6" s="27" t="s">
        <v>221</v>
      </c>
      <c r="J6" s="28" t="s">
        <v>222</v>
      </c>
      <c r="K6" s="29" t="s">
        <v>225</v>
      </c>
      <c r="L6" s="9" t="s">
        <v>45</v>
      </c>
      <c r="M6" s="10" t="s">
        <v>46</v>
      </c>
      <c r="N6" s="11" t="s">
        <v>47</v>
      </c>
      <c r="O6" s="9" t="s">
        <v>48</v>
      </c>
      <c r="P6" s="10" t="s">
        <v>49</v>
      </c>
      <c r="Q6" s="11" t="s">
        <v>50</v>
      </c>
      <c r="R6" s="12" t="s">
        <v>12</v>
      </c>
    </row>
    <row r="7" spans="1:18" ht="27.75" customHeight="1">
      <c r="A7" s="81" t="s">
        <v>169</v>
      </c>
      <c r="B7" s="82"/>
      <c r="C7" s="17">
        <v>0</v>
      </c>
      <c r="D7" s="18">
        <v>1</v>
      </c>
      <c r="E7" s="19">
        <v>0</v>
      </c>
      <c r="F7" s="17">
        <v>0</v>
      </c>
      <c r="G7" s="18">
        <v>0</v>
      </c>
      <c r="H7" s="19">
        <v>0</v>
      </c>
      <c r="I7" s="17">
        <v>0</v>
      </c>
      <c r="J7" s="18">
        <v>0</v>
      </c>
      <c r="K7" s="19">
        <v>0</v>
      </c>
      <c r="L7" s="36"/>
      <c r="M7" s="37"/>
      <c r="N7" s="38"/>
      <c r="O7" s="36"/>
      <c r="P7" s="37"/>
      <c r="Q7" s="38"/>
      <c r="R7" s="26">
        <f>SUM(C7:Q7)</f>
        <v>1</v>
      </c>
    </row>
    <row r="8" spans="1:18" ht="27.75" customHeight="1">
      <c r="A8" s="81" t="s">
        <v>170</v>
      </c>
      <c r="B8" s="82"/>
      <c r="C8" s="17">
        <v>0</v>
      </c>
      <c r="D8" s="18">
        <v>0</v>
      </c>
      <c r="E8" s="19">
        <v>1</v>
      </c>
      <c r="F8" s="17">
        <v>0</v>
      </c>
      <c r="G8" s="18">
        <v>4</v>
      </c>
      <c r="H8" s="19">
        <v>0</v>
      </c>
      <c r="I8" s="17">
        <v>1</v>
      </c>
      <c r="J8" s="18">
        <v>0</v>
      </c>
      <c r="K8" s="19" t="s">
        <v>13</v>
      </c>
      <c r="L8" s="36"/>
      <c r="M8" s="37"/>
      <c r="N8" s="38"/>
      <c r="O8" s="36"/>
      <c r="P8" s="37"/>
      <c r="Q8" s="38"/>
      <c r="R8" s="26">
        <f>SUM(C8:Q8)</f>
        <v>6</v>
      </c>
    </row>
    <row r="9" spans="1:18" ht="21" customHeight="1">
      <c r="A9" s="88" t="s">
        <v>224</v>
      </c>
      <c r="B9" s="89"/>
      <c r="C9" s="73" t="s">
        <v>14</v>
      </c>
      <c r="D9" s="74"/>
      <c r="E9" s="74"/>
      <c r="F9" s="74"/>
      <c r="G9" s="74"/>
      <c r="H9" s="75"/>
      <c r="I9" s="76" t="s">
        <v>15</v>
      </c>
      <c r="J9" s="77"/>
      <c r="K9" s="78" t="s">
        <v>16</v>
      </c>
      <c r="L9" s="79"/>
      <c r="M9" s="80" t="s">
        <v>17</v>
      </c>
      <c r="N9" s="79"/>
      <c r="O9" s="76" t="s">
        <v>18</v>
      </c>
      <c r="P9" s="74"/>
      <c r="Q9" s="74"/>
      <c r="R9" s="77"/>
    </row>
    <row r="10" spans="1:18" ht="16.5" customHeight="1">
      <c r="A10" s="65" t="str">
        <f>A7</f>
        <v>伊丹北</v>
      </c>
      <c r="B10" s="66"/>
      <c r="C10" s="40" t="s">
        <v>19</v>
      </c>
      <c r="D10" s="59" t="s">
        <v>171</v>
      </c>
      <c r="E10" s="71"/>
      <c r="F10" s="20">
        <v>4</v>
      </c>
      <c r="G10" s="59"/>
      <c r="H10" s="71"/>
      <c r="I10" s="59" t="s">
        <v>172</v>
      </c>
      <c r="J10" s="60"/>
      <c r="K10" s="72"/>
      <c r="L10" s="71"/>
      <c r="M10" s="59"/>
      <c r="N10" s="71"/>
      <c r="O10" s="59" t="s">
        <v>173</v>
      </c>
      <c r="P10" s="71"/>
      <c r="Q10" s="59"/>
      <c r="R10" s="60"/>
    </row>
    <row r="11" spans="1:18" ht="16.5" customHeight="1">
      <c r="A11" s="67"/>
      <c r="B11" s="68"/>
      <c r="C11" s="42">
        <v>2</v>
      </c>
      <c r="D11" s="61" t="s">
        <v>174</v>
      </c>
      <c r="E11" s="62"/>
      <c r="F11" s="21">
        <v>5</v>
      </c>
      <c r="G11" s="61"/>
      <c r="H11" s="62"/>
      <c r="I11" s="61"/>
      <c r="J11" s="63"/>
      <c r="K11" s="64"/>
      <c r="L11" s="62"/>
      <c r="M11" s="61"/>
      <c r="N11" s="62"/>
      <c r="O11" s="61"/>
      <c r="P11" s="62"/>
      <c r="Q11" s="61"/>
      <c r="R11" s="63"/>
    </row>
    <row r="12" spans="1:18" ht="16.5" customHeight="1">
      <c r="A12" s="69"/>
      <c r="B12" s="70"/>
      <c r="C12" s="44">
        <v>3</v>
      </c>
      <c r="D12" s="55"/>
      <c r="E12" s="57"/>
      <c r="F12" s="22">
        <v>6</v>
      </c>
      <c r="G12" s="55"/>
      <c r="H12" s="57"/>
      <c r="I12" s="55"/>
      <c r="J12" s="56"/>
      <c r="K12" s="58"/>
      <c r="L12" s="57"/>
      <c r="M12" s="55"/>
      <c r="N12" s="57"/>
      <c r="O12" s="55"/>
      <c r="P12" s="57"/>
      <c r="Q12" s="55"/>
      <c r="R12" s="56"/>
    </row>
    <row r="13" spans="1:18" ht="16.5" customHeight="1">
      <c r="A13" s="65" t="str">
        <f>A8</f>
        <v>甲陽学院</v>
      </c>
      <c r="B13" s="66"/>
      <c r="C13" s="40" t="s">
        <v>19</v>
      </c>
      <c r="D13" s="59" t="s">
        <v>175</v>
      </c>
      <c r="E13" s="71"/>
      <c r="F13" s="20">
        <v>4</v>
      </c>
      <c r="G13" s="59"/>
      <c r="H13" s="71"/>
      <c r="I13" s="59" t="s">
        <v>176</v>
      </c>
      <c r="J13" s="60"/>
      <c r="K13" s="72"/>
      <c r="L13" s="71"/>
      <c r="M13" s="59"/>
      <c r="N13" s="71"/>
      <c r="O13" s="59"/>
      <c r="P13" s="71"/>
      <c r="Q13" s="59"/>
      <c r="R13" s="60"/>
    </row>
    <row r="14" spans="1:18" ht="16.5" customHeight="1">
      <c r="A14" s="67"/>
      <c r="B14" s="68"/>
      <c r="C14" s="42">
        <v>2</v>
      </c>
      <c r="D14" s="61"/>
      <c r="E14" s="62"/>
      <c r="F14" s="21">
        <v>5</v>
      </c>
      <c r="G14" s="61"/>
      <c r="H14" s="62"/>
      <c r="I14" s="61"/>
      <c r="J14" s="63"/>
      <c r="K14" s="64"/>
      <c r="L14" s="62"/>
      <c r="M14" s="61"/>
      <c r="N14" s="62"/>
      <c r="O14" s="61"/>
      <c r="P14" s="62"/>
      <c r="Q14" s="61"/>
      <c r="R14" s="63"/>
    </row>
    <row r="15" spans="1:18" ht="16.5" customHeight="1">
      <c r="A15" s="69"/>
      <c r="B15" s="70"/>
      <c r="C15" s="44">
        <v>3</v>
      </c>
      <c r="D15" s="55"/>
      <c r="E15" s="57"/>
      <c r="F15" s="22">
        <v>6</v>
      </c>
      <c r="G15" s="55"/>
      <c r="H15" s="57"/>
      <c r="I15" s="55"/>
      <c r="J15" s="56"/>
      <c r="K15" s="58"/>
      <c r="L15" s="57"/>
      <c r="M15" s="55"/>
      <c r="N15" s="57"/>
      <c r="O15" s="55"/>
      <c r="P15" s="57"/>
      <c r="Q15" s="55"/>
      <c r="R15" s="56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20" s="48" customFormat="1" ht="18.75" customHeight="1">
      <c r="A17" s="54" t="s">
        <v>136</v>
      </c>
      <c r="B17" s="16">
        <v>3</v>
      </c>
      <c r="C17" s="5" t="s">
        <v>1</v>
      </c>
      <c r="D17" s="4"/>
      <c r="E17" s="83" t="s">
        <v>20</v>
      </c>
      <c r="F17" s="83"/>
      <c r="G17" s="84" t="s">
        <v>9</v>
      </c>
      <c r="H17" s="84"/>
      <c r="I17" s="85">
        <v>0.5284722222222222</v>
      </c>
      <c r="J17" s="85"/>
      <c r="K17" s="86" t="s">
        <v>10</v>
      </c>
      <c r="L17" s="86"/>
      <c r="M17" s="85">
        <v>0.6298611111111111</v>
      </c>
      <c r="N17" s="85"/>
      <c r="O17" s="86" t="s">
        <v>11</v>
      </c>
      <c r="P17" s="86"/>
      <c r="Q17" s="87">
        <f>SUM(M17-I17)</f>
        <v>0.10138888888888886</v>
      </c>
      <c r="R17" s="87"/>
      <c r="T17" s="4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88" t="s">
        <v>224</v>
      </c>
      <c r="B19" s="89"/>
      <c r="C19" s="27" t="s">
        <v>215</v>
      </c>
      <c r="D19" s="28" t="s">
        <v>216</v>
      </c>
      <c r="E19" s="29" t="s">
        <v>217</v>
      </c>
      <c r="F19" s="27" t="s">
        <v>218</v>
      </c>
      <c r="G19" s="28" t="s">
        <v>219</v>
      </c>
      <c r="H19" s="29" t="s">
        <v>220</v>
      </c>
      <c r="I19" s="27" t="s">
        <v>221</v>
      </c>
      <c r="J19" s="28" t="s">
        <v>222</v>
      </c>
      <c r="K19" s="29" t="s">
        <v>225</v>
      </c>
      <c r="L19" s="9" t="s">
        <v>45</v>
      </c>
      <c r="M19" s="10" t="s">
        <v>46</v>
      </c>
      <c r="N19" s="11" t="s">
        <v>47</v>
      </c>
      <c r="O19" s="9" t="s">
        <v>48</v>
      </c>
      <c r="P19" s="10" t="s">
        <v>49</v>
      </c>
      <c r="Q19" s="11" t="s">
        <v>50</v>
      </c>
      <c r="R19" s="12" t="s">
        <v>12</v>
      </c>
    </row>
    <row r="20" spans="1:18" ht="27.75" customHeight="1">
      <c r="A20" s="81" t="s">
        <v>248</v>
      </c>
      <c r="B20" s="82"/>
      <c r="C20" s="17">
        <v>0</v>
      </c>
      <c r="D20" s="18">
        <v>0</v>
      </c>
      <c r="E20" s="19">
        <v>0</v>
      </c>
      <c r="F20" s="17">
        <v>0</v>
      </c>
      <c r="G20" s="18">
        <v>1</v>
      </c>
      <c r="H20" s="19">
        <v>0</v>
      </c>
      <c r="I20" s="17">
        <v>4</v>
      </c>
      <c r="J20" s="18">
        <v>0</v>
      </c>
      <c r="K20" s="19">
        <v>0</v>
      </c>
      <c r="L20" s="36"/>
      <c r="M20" s="37"/>
      <c r="N20" s="38"/>
      <c r="O20" s="36"/>
      <c r="P20" s="37"/>
      <c r="Q20" s="38"/>
      <c r="R20" s="26">
        <f>SUM(C20:Q20)</f>
        <v>5</v>
      </c>
    </row>
    <row r="21" spans="1:18" ht="27.75" customHeight="1">
      <c r="A21" s="81" t="s">
        <v>249</v>
      </c>
      <c r="B21" s="82"/>
      <c r="C21" s="17">
        <v>0</v>
      </c>
      <c r="D21" s="18">
        <v>0</v>
      </c>
      <c r="E21" s="19">
        <v>0</v>
      </c>
      <c r="F21" s="17">
        <v>0</v>
      </c>
      <c r="G21" s="18">
        <v>0</v>
      </c>
      <c r="H21" s="19">
        <v>0</v>
      </c>
      <c r="I21" s="17">
        <v>0</v>
      </c>
      <c r="J21" s="18">
        <v>0</v>
      </c>
      <c r="K21" s="19">
        <v>3</v>
      </c>
      <c r="L21" s="36"/>
      <c r="M21" s="37"/>
      <c r="N21" s="38"/>
      <c r="O21" s="36"/>
      <c r="P21" s="37"/>
      <c r="Q21" s="38"/>
      <c r="R21" s="26">
        <f>SUM(C21:Q21)</f>
        <v>3</v>
      </c>
    </row>
    <row r="22" spans="1:18" ht="21" customHeight="1">
      <c r="A22" s="88" t="s">
        <v>224</v>
      </c>
      <c r="B22" s="89"/>
      <c r="C22" s="73" t="s">
        <v>14</v>
      </c>
      <c r="D22" s="74"/>
      <c r="E22" s="74"/>
      <c r="F22" s="74"/>
      <c r="G22" s="74"/>
      <c r="H22" s="75"/>
      <c r="I22" s="76" t="s">
        <v>15</v>
      </c>
      <c r="J22" s="77"/>
      <c r="K22" s="78" t="s">
        <v>16</v>
      </c>
      <c r="L22" s="79"/>
      <c r="M22" s="80" t="s">
        <v>17</v>
      </c>
      <c r="N22" s="79"/>
      <c r="O22" s="76" t="s">
        <v>18</v>
      </c>
      <c r="P22" s="74"/>
      <c r="Q22" s="74"/>
      <c r="R22" s="77"/>
    </row>
    <row r="23" spans="1:18" ht="16.5" customHeight="1">
      <c r="A23" s="65" t="str">
        <f>A20</f>
        <v>小　　野</v>
      </c>
      <c r="B23" s="66"/>
      <c r="C23" s="40" t="s">
        <v>19</v>
      </c>
      <c r="D23" s="59" t="s">
        <v>177</v>
      </c>
      <c r="E23" s="71"/>
      <c r="F23" s="20">
        <v>4</v>
      </c>
      <c r="G23" s="59"/>
      <c r="H23" s="71"/>
      <c r="I23" s="59" t="s">
        <v>23</v>
      </c>
      <c r="J23" s="60"/>
      <c r="K23" s="72"/>
      <c r="L23" s="71"/>
      <c r="M23" s="59" t="s">
        <v>178</v>
      </c>
      <c r="N23" s="71"/>
      <c r="O23" s="59" t="s">
        <v>57</v>
      </c>
      <c r="P23" s="71"/>
      <c r="Q23" s="59"/>
      <c r="R23" s="60"/>
    </row>
    <row r="24" spans="1:18" ht="16.5" customHeight="1">
      <c r="A24" s="67"/>
      <c r="B24" s="68"/>
      <c r="C24" s="42">
        <v>2</v>
      </c>
      <c r="D24" s="61"/>
      <c r="E24" s="62"/>
      <c r="F24" s="21">
        <v>5</v>
      </c>
      <c r="G24" s="61"/>
      <c r="H24" s="62"/>
      <c r="I24" s="61"/>
      <c r="J24" s="63"/>
      <c r="K24" s="64"/>
      <c r="L24" s="62"/>
      <c r="M24" s="61"/>
      <c r="N24" s="62"/>
      <c r="O24" s="61"/>
      <c r="P24" s="62"/>
      <c r="Q24" s="61"/>
      <c r="R24" s="63"/>
    </row>
    <row r="25" spans="1:18" ht="16.5" customHeight="1">
      <c r="A25" s="69"/>
      <c r="B25" s="70"/>
      <c r="C25" s="44">
        <v>3</v>
      </c>
      <c r="D25" s="55"/>
      <c r="E25" s="57"/>
      <c r="F25" s="22">
        <v>6</v>
      </c>
      <c r="G25" s="55"/>
      <c r="H25" s="57"/>
      <c r="I25" s="55"/>
      <c r="J25" s="56"/>
      <c r="K25" s="58"/>
      <c r="L25" s="57"/>
      <c r="M25" s="55"/>
      <c r="N25" s="57"/>
      <c r="O25" s="55"/>
      <c r="P25" s="57"/>
      <c r="Q25" s="55"/>
      <c r="R25" s="56"/>
    </row>
    <row r="26" spans="1:18" ht="16.5" customHeight="1">
      <c r="A26" s="65" t="str">
        <f>A21</f>
        <v>篠山産業</v>
      </c>
      <c r="B26" s="66"/>
      <c r="C26" s="40" t="s">
        <v>19</v>
      </c>
      <c r="D26" s="59" t="s">
        <v>141</v>
      </c>
      <c r="E26" s="71"/>
      <c r="F26" s="20">
        <v>4</v>
      </c>
      <c r="G26" s="59" t="s">
        <v>146</v>
      </c>
      <c r="H26" s="71"/>
      <c r="I26" s="59" t="s">
        <v>142</v>
      </c>
      <c r="J26" s="60"/>
      <c r="K26" s="72"/>
      <c r="L26" s="71"/>
      <c r="M26" s="59"/>
      <c r="N26" s="71"/>
      <c r="O26" s="59" t="s">
        <v>143</v>
      </c>
      <c r="P26" s="71"/>
      <c r="Q26" s="59"/>
      <c r="R26" s="60"/>
    </row>
    <row r="27" spans="1:18" ht="16.5" customHeight="1">
      <c r="A27" s="67"/>
      <c r="B27" s="68"/>
      <c r="C27" s="42">
        <v>2</v>
      </c>
      <c r="D27" s="61" t="s">
        <v>146</v>
      </c>
      <c r="E27" s="62"/>
      <c r="F27" s="21">
        <v>5</v>
      </c>
      <c r="G27" s="61"/>
      <c r="H27" s="62"/>
      <c r="I27" s="61"/>
      <c r="J27" s="63"/>
      <c r="K27" s="64"/>
      <c r="L27" s="62"/>
      <c r="M27" s="61"/>
      <c r="N27" s="62"/>
      <c r="O27" s="61"/>
      <c r="P27" s="62"/>
      <c r="Q27" s="61"/>
      <c r="R27" s="63"/>
    </row>
    <row r="28" spans="1:18" ht="16.5" customHeight="1">
      <c r="A28" s="69"/>
      <c r="B28" s="70"/>
      <c r="C28" s="44">
        <v>3</v>
      </c>
      <c r="D28" s="55" t="s">
        <v>141</v>
      </c>
      <c r="E28" s="57"/>
      <c r="F28" s="22">
        <v>6</v>
      </c>
      <c r="G28" s="55"/>
      <c r="H28" s="57"/>
      <c r="I28" s="55"/>
      <c r="J28" s="56"/>
      <c r="K28" s="58"/>
      <c r="L28" s="57"/>
      <c r="M28" s="55"/>
      <c r="N28" s="57"/>
      <c r="O28" s="55"/>
      <c r="P28" s="57"/>
      <c r="Q28" s="55"/>
      <c r="R28" s="56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2" ht="13.5">
      <c r="I32" s="6"/>
    </row>
  </sheetData>
  <sheetProtection/>
  <mergeCells count="123"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C7:K8">
    <cfRule type="cellIs" priority="8" dxfId="750" operator="greaterThan" stopIfTrue="1">
      <formula>0</formula>
    </cfRule>
  </conditionalFormatting>
  <conditionalFormatting sqref="R7">
    <cfRule type="expression" priority="9" dxfId="750" stopIfTrue="1">
      <formula>$R7&gt;$R8</formula>
    </cfRule>
  </conditionalFormatting>
  <conditionalFormatting sqref="R8">
    <cfRule type="expression" priority="10" dxfId="750" stopIfTrue="1">
      <formula>$R8&gt;$R7</formula>
    </cfRule>
  </conditionalFormatting>
  <conditionalFormatting sqref="A7:B7">
    <cfRule type="expression" priority="11" dxfId="750" stopIfTrue="1">
      <formula>$R7&gt;$R8</formula>
    </cfRule>
  </conditionalFormatting>
  <conditionalFormatting sqref="A8:B8">
    <cfRule type="expression" priority="12" dxfId="750" stopIfTrue="1">
      <formula>$R7&lt;$R8</formula>
    </cfRule>
  </conditionalFormatting>
  <conditionalFormatting sqref="C20:K21">
    <cfRule type="cellIs" priority="1" dxfId="750" operator="greaterThan" stopIfTrue="1">
      <formula>0</formula>
    </cfRule>
  </conditionalFormatting>
  <conditionalFormatting sqref="R20">
    <cfRule type="expression" priority="2" dxfId="750" stopIfTrue="1">
      <formula>$R20&gt;$R21</formula>
    </cfRule>
  </conditionalFormatting>
  <conditionalFormatting sqref="R21">
    <cfRule type="expression" priority="3" dxfId="750" stopIfTrue="1">
      <formula>$R21&gt;$R20</formula>
    </cfRule>
  </conditionalFormatting>
  <conditionalFormatting sqref="A20:B20">
    <cfRule type="expression" priority="4" dxfId="750" stopIfTrue="1">
      <formula>$R20&gt;$R21</formula>
    </cfRule>
  </conditionalFormatting>
  <conditionalFormatting sqref="A21:B21">
    <cfRule type="expression" priority="5" dxfId="750" stopIfTrue="1">
      <formula>$R20&lt;$R21</formula>
    </cfRule>
  </conditionalFormatting>
  <conditionalFormatting sqref="A23:B23 A10:B10">
    <cfRule type="expression" priority="780" dxfId="750" stopIfTrue="1">
      <formula>$R7&gt;$R8</formula>
    </cfRule>
  </conditionalFormatting>
  <conditionalFormatting sqref="A25:B25 A12:B12">
    <cfRule type="expression" priority="781" dxfId="750" stopIfTrue="1">
      <formula>'7.17'!#REF!&gt;$R9</formula>
    </cfRule>
  </conditionalFormatting>
  <conditionalFormatting sqref="A24:B24 A11:B11">
    <cfRule type="expression" priority="782" dxfId="750" stopIfTrue="1">
      <formula>$R8&gt;'7.17'!#REF!</formula>
    </cfRule>
  </conditionalFormatting>
  <conditionalFormatting sqref="A26:B26 A13:B13">
    <cfRule type="expression" priority="783" dxfId="750" stopIfTrue="1">
      <formula>$R7&lt;$R8</formula>
    </cfRule>
  </conditionalFormatting>
  <conditionalFormatting sqref="A28:B28 A15:B15">
    <cfRule type="expression" priority="784" dxfId="750" stopIfTrue="1">
      <formula>'7.17'!#REF!&lt;$R9</formula>
    </cfRule>
  </conditionalFormatting>
  <conditionalFormatting sqref="A27:B27 A14:B14">
    <cfRule type="expression" priority="785" dxfId="750" stopIfTrue="1">
      <formula>$R8&lt;'7.17'!#REF!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Q21"/>
    <dataValidation type="list" allowBlank="1" showErrorMessage="1" sqref="A4 A17">
      <formula1>"東兵庫大会,西兵庫大会"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90" t="s">
        <v>67</v>
      </c>
      <c r="B1" s="91"/>
      <c r="C1" s="91"/>
      <c r="D1" s="91"/>
      <c r="E1" s="91"/>
      <c r="F1" s="91"/>
      <c r="G1" s="91"/>
      <c r="H1" s="47" t="s">
        <v>3</v>
      </c>
      <c r="I1" s="23">
        <v>7</v>
      </c>
      <c r="J1" s="15" t="s">
        <v>4</v>
      </c>
      <c r="K1" s="46">
        <v>2018</v>
      </c>
      <c r="L1" s="2" t="s">
        <v>5</v>
      </c>
      <c r="M1" s="24">
        <v>7</v>
      </c>
      <c r="N1" s="2" t="s">
        <v>0</v>
      </c>
      <c r="O1" s="24">
        <v>18</v>
      </c>
      <c r="P1" s="1" t="s">
        <v>6</v>
      </c>
      <c r="Q1" s="25" t="s">
        <v>179</v>
      </c>
      <c r="R1" s="3" t="s">
        <v>8</v>
      </c>
    </row>
    <row r="2" ht="5.25" customHeight="1"/>
    <row r="3" spans="1:18" ht="18.75" customHeight="1">
      <c r="A3" s="53" t="s">
        <v>250</v>
      </c>
      <c r="H3" s="92" t="s">
        <v>64</v>
      </c>
      <c r="I3" s="92"/>
      <c r="J3" s="93" t="s">
        <v>65</v>
      </c>
      <c r="K3" s="93"/>
      <c r="L3" s="93"/>
      <c r="M3" s="93"/>
      <c r="N3" s="93"/>
      <c r="O3" s="93"/>
      <c r="P3" s="93"/>
      <c r="Q3" s="93"/>
      <c r="R3" s="51" t="s">
        <v>66</v>
      </c>
    </row>
    <row r="4" spans="1:20" s="48" customFormat="1" ht="18.75" customHeight="1">
      <c r="A4" s="54" t="s">
        <v>68</v>
      </c>
      <c r="B4" s="16">
        <v>3</v>
      </c>
      <c r="C4" s="5" t="s">
        <v>1</v>
      </c>
      <c r="D4" s="4"/>
      <c r="E4" s="83" t="s">
        <v>2</v>
      </c>
      <c r="F4" s="83"/>
      <c r="G4" s="84" t="s">
        <v>9</v>
      </c>
      <c r="H4" s="84"/>
      <c r="I4" s="85">
        <v>0.41388888888888886</v>
      </c>
      <c r="J4" s="85"/>
      <c r="K4" s="86" t="s">
        <v>10</v>
      </c>
      <c r="L4" s="86"/>
      <c r="M4" s="85">
        <v>0.4895833333333333</v>
      </c>
      <c r="N4" s="85"/>
      <c r="O4" s="86" t="s">
        <v>11</v>
      </c>
      <c r="P4" s="86"/>
      <c r="Q4" s="87">
        <f>SUM(M4-I4)</f>
        <v>0.07569444444444445</v>
      </c>
      <c r="R4" s="87"/>
      <c r="T4" s="4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88" t="s">
        <v>224</v>
      </c>
      <c r="B6" s="89"/>
      <c r="C6" s="27" t="s">
        <v>215</v>
      </c>
      <c r="D6" s="28" t="s">
        <v>216</v>
      </c>
      <c r="E6" s="29" t="s">
        <v>217</v>
      </c>
      <c r="F6" s="27" t="s">
        <v>218</v>
      </c>
      <c r="G6" s="28" t="s">
        <v>219</v>
      </c>
      <c r="H6" s="29" t="s">
        <v>220</v>
      </c>
      <c r="I6" s="27" t="s">
        <v>221</v>
      </c>
      <c r="J6" s="28" t="s">
        <v>222</v>
      </c>
      <c r="K6" s="29" t="s">
        <v>225</v>
      </c>
      <c r="L6" s="9" t="s">
        <v>45</v>
      </c>
      <c r="M6" s="10" t="s">
        <v>46</v>
      </c>
      <c r="N6" s="11" t="s">
        <v>47</v>
      </c>
      <c r="O6" s="9" t="s">
        <v>48</v>
      </c>
      <c r="P6" s="10" t="s">
        <v>49</v>
      </c>
      <c r="Q6" s="11" t="s">
        <v>50</v>
      </c>
      <c r="R6" s="12" t="s">
        <v>12</v>
      </c>
    </row>
    <row r="7" spans="1:18" ht="27.75" customHeight="1">
      <c r="A7" s="81" t="s">
        <v>238</v>
      </c>
      <c r="B7" s="82"/>
      <c r="C7" s="17">
        <v>0</v>
      </c>
      <c r="D7" s="18">
        <v>0</v>
      </c>
      <c r="E7" s="19">
        <v>0</v>
      </c>
      <c r="F7" s="17">
        <v>0</v>
      </c>
      <c r="G7" s="18">
        <v>0</v>
      </c>
      <c r="H7" s="19">
        <v>0</v>
      </c>
      <c r="I7" s="17">
        <v>0</v>
      </c>
      <c r="J7" s="18">
        <v>1</v>
      </c>
      <c r="K7" s="19">
        <v>0</v>
      </c>
      <c r="L7" s="36"/>
      <c r="M7" s="37"/>
      <c r="N7" s="38"/>
      <c r="O7" s="36"/>
      <c r="P7" s="37"/>
      <c r="Q7" s="38"/>
      <c r="R7" s="26">
        <f>SUM(C7:Q7)</f>
        <v>1</v>
      </c>
    </row>
    <row r="8" spans="1:18" ht="27.75" customHeight="1">
      <c r="A8" s="81" t="s">
        <v>180</v>
      </c>
      <c r="B8" s="82"/>
      <c r="C8" s="17">
        <v>0</v>
      </c>
      <c r="D8" s="18">
        <v>0</v>
      </c>
      <c r="E8" s="19">
        <v>1</v>
      </c>
      <c r="F8" s="17">
        <v>0</v>
      </c>
      <c r="G8" s="18">
        <v>0</v>
      </c>
      <c r="H8" s="19">
        <v>1</v>
      </c>
      <c r="I8" s="17">
        <v>0</v>
      </c>
      <c r="J8" s="18">
        <v>0</v>
      </c>
      <c r="K8" s="19" t="s">
        <v>13</v>
      </c>
      <c r="L8" s="36"/>
      <c r="M8" s="37"/>
      <c r="N8" s="38"/>
      <c r="O8" s="36"/>
      <c r="P8" s="37"/>
      <c r="Q8" s="38"/>
      <c r="R8" s="26">
        <f>SUM(C8:Q8)</f>
        <v>2</v>
      </c>
    </row>
    <row r="9" spans="1:18" ht="21" customHeight="1">
      <c r="A9" s="88" t="s">
        <v>224</v>
      </c>
      <c r="B9" s="89"/>
      <c r="C9" s="73" t="s">
        <v>14</v>
      </c>
      <c r="D9" s="74"/>
      <c r="E9" s="74"/>
      <c r="F9" s="74"/>
      <c r="G9" s="74"/>
      <c r="H9" s="75"/>
      <c r="I9" s="76" t="s">
        <v>15</v>
      </c>
      <c r="J9" s="77"/>
      <c r="K9" s="78" t="s">
        <v>16</v>
      </c>
      <c r="L9" s="79"/>
      <c r="M9" s="80" t="s">
        <v>17</v>
      </c>
      <c r="N9" s="79"/>
      <c r="O9" s="76" t="s">
        <v>18</v>
      </c>
      <c r="P9" s="74"/>
      <c r="Q9" s="74"/>
      <c r="R9" s="77"/>
    </row>
    <row r="10" spans="1:18" ht="16.5" customHeight="1">
      <c r="A10" s="65" t="str">
        <f>A7</f>
        <v>甲　　南</v>
      </c>
      <c r="B10" s="66"/>
      <c r="C10" s="40" t="s">
        <v>19</v>
      </c>
      <c r="D10" s="59" t="s">
        <v>22</v>
      </c>
      <c r="E10" s="71"/>
      <c r="F10" s="20">
        <v>4</v>
      </c>
      <c r="G10" s="59"/>
      <c r="H10" s="71"/>
      <c r="I10" s="59" t="s">
        <v>181</v>
      </c>
      <c r="J10" s="60"/>
      <c r="K10" s="72"/>
      <c r="L10" s="71"/>
      <c r="M10" s="59"/>
      <c r="N10" s="71"/>
      <c r="O10" s="59" t="s">
        <v>76</v>
      </c>
      <c r="P10" s="71"/>
      <c r="Q10" s="59"/>
      <c r="R10" s="60"/>
    </row>
    <row r="11" spans="1:18" ht="16.5" customHeight="1">
      <c r="A11" s="67"/>
      <c r="B11" s="68"/>
      <c r="C11" s="42">
        <v>2</v>
      </c>
      <c r="D11" s="61" t="s">
        <v>182</v>
      </c>
      <c r="E11" s="62"/>
      <c r="F11" s="21">
        <v>5</v>
      </c>
      <c r="G11" s="61"/>
      <c r="H11" s="62"/>
      <c r="I11" s="61"/>
      <c r="J11" s="63"/>
      <c r="K11" s="64"/>
      <c r="L11" s="62"/>
      <c r="M11" s="61"/>
      <c r="N11" s="62"/>
      <c r="O11" s="61"/>
      <c r="P11" s="62"/>
      <c r="Q11" s="61"/>
      <c r="R11" s="63"/>
    </row>
    <row r="12" spans="1:18" ht="16.5" customHeight="1">
      <c r="A12" s="69"/>
      <c r="B12" s="70"/>
      <c r="C12" s="44">
        <v>3</v>
      </c>
      <c r="D12" s="55"/>
      <c r="E12" s="57"/>
      <c r="F12" s="22">
        <v>6</v>
      </c>
      <c r="G12" s="55"/>
      <c r="H12" s="57"/>
      <c r="I12" s="55"/>
      <c r="J12" s="56"/>
      <c r="K12" s="58"/>
      <c r="L12" s="57"/>
      <c r="M12" s="55"/>
      <c r="N12" s="57"/>
      <c r="O12" s="55"/>
      <c r="P12" s="57"/>
      <c r="Q12" s="55"/>
      <c r="R12" s="56"/>
    </row>
    <row r="13" spans="1:18" ht="16.5" customHeight="1">
      <c r="A13" s="65" t="str">
        <f>A8</f>
        <v>関西学院</v>
      </c>
      <c r="B13" s="66"/>
      <c r="C13" s="40" t="s">
        <v>19</v>
      </c>
      <c r="D13" s="59" t="s">
        <v>52</v>
      </c>
      <c r="E13" s="71"/>
      <c r="F13" s="20">
        <v>4</v>
      </c>
      <c r="G13" s="59"/>
      <c r="H13" s="71"/>
      <c r="I13" s="59" t="s">
        <v>183</v>
      </c>
      <c r="J13" s="60"/>
      <c r="K13" s="72"/>
      <c r="L13" s="71"/>
      <c r="M13" s="59"/>
      <c r="N13" s="71"/>
      <c r="O13" s="59"/>
      <c r="P13" s="71"/>
      <c r="Q13" s="59"/>
      <c r="R13" s="60"/>
    </row>
    <row r="14" spans="1:18" ht="16.5" customHeight="1">
      <c r="A14" s="67"/>
      <c r="B14" s="68"/>
      <c r="C14" s="42">
        <v>2</v>
      </c>
      <c r="D14" s="61"/>
      <c r="E14" s="62"/>
      <c r="F14" s="21">
        <v>5</v>
      </c>
      <c r="G14" s="61"/>
      <c r="H14" s="62"/>
      <c r="I14" s="61"/>
      <c r="J14" s="63"/>
      <c r="K14" s="64"/>
      <c r="L14" s="62"/>
      <c r="M14" s="61"/>
      <c r="N14" s="62"/>
      <c r="O14" s="61"/>
      <c r="P14" s="62"/>
      <c r="Q14" s="61"/>
      <c r="R14" s="63"/>
    </row>
    <row r="15" spans="1:18" ht="16.5" customHeight="1">
      <c r="A15" s="69"/>
      <c r="B15" s="70"/>
      <c r="C15" s="44">
        <v>3</v>
      </c>
      <c r="D15" s="55"/>
      <c r="E15" s="57"/>
      <c r="F15" s="22">
        <v>6</v>
      </c>
      <c r="G15" s="55"/>
      <c r="H15" s="57"/>
      <c r="I15" s="55"/>
      <c r="J15" s="56"/>
      <c r="K15" s="58"/>
      <c r="L15" s="57"/>
      <c r="M15" s="55"/>
      <c r="N15" s="57"/>
      <c r="O15" s="55"/>
      <c r="P15" s="57"/>
      <c r="Q15" s="55"/>
      <c r="R15" s="56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20" s="48" customFormat="1" ht="18.75" customHeight="1">
      <c r="A17" s="54" t="s">
        <v>68</v>
      </c>
      <c r="B17" s="16">
        <v>3</v>
      </c>
      <c r="C17" s="5" t="s">
        <v>1</v>
      </c>
      <c r="D17" s="4"/>
      <c r="E17" s="83" t="s">
        <v>20</v>
      </c>
      <c r="F17" s="83"/>
      <c r="G17" s="84" t="s">
        <v>9</v>
      </c>
      <c r="H17" s="84"/>
      <c r="I17" s="85">
        <v>0.5229166666666667</v>
      </c>
      <c r="J17" s="85"/>
      <c r="K17" s="86" t="s">
        <v>10</v>
      </c>
      <c r="L17" s="86"/>
      <c r="M17" s="85">
        <v>0.6145833333333334</v>
      </c>
      <c r="N17" s="85"/>
      <c r="O17" s="86" t="s">
        <v>11</v>
      </c>
      <c r="P17" s="86"/>
      <c r="Q17" s="87">
        <f>SUM(M17-I17)</f>
        <v>0.09166666666666667</v>
      </c>
      <c r="R17" s="87"/>
      <c r="T17" s="4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88" t="s">
        <v>224</v>
      </c>
      <c r="B19" s="89"/>
      <c r="C19" s="27" t="s">
        <v>215</v>
      </c>
      <c r="D19" s="28" t="s">
        <v>216</v>
      </c>
      <c r="E19" s="29" t="s">
        <v>217</v>
      </c>
      <c r="F19" s="27" t="s">
        <v>218</v>
      </c>
      <c r="G19" s="28" t="s">
        <v>219</v>
      </c>
      <c r="H19" s="29" t="s">
        <v>220</v>
      </c>
      <c r="I19" s="27" t="s">
        <v>221</v>
      </c>
      <c r="J19" s="28" t="s">
        <v>222</v>
      </c>
      <c r="K19" s="29" t="s">
        <v>225</v>
      </c>
      <c r="L19" s="9" t="s">
        <v>45</v>
      </c>
      <c r="M19" s="10" t="s">
        <v>46</v>
      </c>
      <c r="N19" s="11" t="s">
        <v>47</v>
      </c>
      <c r="O19" s="9" t="s">
        <v>48</v>
      </c>
      <c r="P19" s="10" t="s">
        <v>49</v>
      </c>
      <c r="Q19" s="11" t="s">
        <v>50</v>
      </c>
      <c r="R19" s="12" t="s">
        <v>12</v>
      </c>
    </row>
    <row r="20" spans="1:18" ht="27.75" customHeight="1">
      <c r="A20" s="81" t="s">
        <v>184</v>
      </c>
      <c r="B20" s="82"/>
      <c r="C20" s="17">
        <v>1</v>
      </c>
      <c r="D20" s="18">
        <v>0</v>
      </c>
      <c r="E20" s="19">
        <v>0</v>
      </c>
      <c r="F20" s="17">
        <v>0</v>
      </c>
      <c r="G20" s="18">
        <v>0</v>
      </c>
      <c r="H20" s="19">
        <v>0</v>
      </c>
      <c r="I20" s="17">
        <v>0</v>
      </c>
      <c r="J20" s="18">
        <v>0</v>
      </c>
      <c r="K20" s="19">
        <v>0</v>
      </c>
      <c r="L20" s="36"/>
      <c r="M20" s="37"/>
      <c r="N20" s="38"/>
      <c r="O20" s="36"/>
      <c r="P20" s="37"/>
      <c r="Q20" s="38"/>
      <c r="R20" s="26">
        <f>SUM(C20:Q20)</f>
        <v>1</v>
      </c>
    </row>
    <row r="21" spans="1:18" ht="27.75" customHeight="1">
      <c r="A21" s="81" t="s">
        <v>185</v>
      </c>
      <c r="B21" s="82"/>
      <c r="C21" s="17">
        <v>0</v>
      </c>
      <c r="D21" s="18">
        <v>0</v>
      </c>
      <c r="E21" s="19">
        <v>0</v>
      </c>
      <c r="F21" s="17">
        <v>0</v>
      </c>
      <c r="G21" s="18">
        <v>0</v>
      </c>
      <c r="H21" s="19">
        <v>0</v>
      </c>
      <c r="I21" s="17">
        <v>0</v>
      </c>
      <c r="J21" s="18">
        <v>0</v>
      </c>
      <c r="K21" s="19">
        <v>0</v>
      </c>
      <c r="L21" s="36"/>
      <c r="M21" s="37"/>
      <c r="N21" s="38"/>
      <c r="O21" s="36"/>
      <c r="P21" s="37"/>
      <c r="Q21" s="38"/>
      <c r="R21" s="26">
        <f>SUM(C21:Q21)</f>
        <v>0</v>
      </c>
    </row>
    <row r="22" spans="1:18" ht="21" customHeight="1">
      <c r="A22" s="88" t="s">
        <v>224</v>
      </c>
      <c r="B22" s="89"/>
      <c r="C22" s="73" t="s">
        <v>14</v>
      </c>
      <c r="D22" s="74"/>
      <c r="E22" s="74"/>
      <c r="F22" s="74"/>
      <c r="G22" s="74"/>
      <c r="H22" s="75"/>
      <c r="I22" s="76" t="s">
        <v>15</v>
      </c>
      <c r="J22" s="77"/>
      <c r="K22" s="78" t="s">
        <v>16</v>
      </c>
      <c r="L22" s="79"/>
      <c r="M22" s="80" t="s">
        <v>17</v>
      </c>
      <c r="N22" s="79"/>
      <c r="O22" s="76" t="s">
        <v>18</v>
      </c>
      <c r="P22" s="74"/>
      <c r="Q22" s="74"/>
      <c r="R22" s="77"/>
    </row>
    <row r="23" spans="1:18" ht="16.5" customHeight="1">
      <c r="A23" s="65" t="str">
        <f>A20</f>
        <v>神戸高専</v>
      </c>
      <c r="B23" s="66"/>
      <c r="C23" s="40" t="s">
        <v>19</v>
      </c>
      <c r="D23" s="59" t="s">
        <v>186</v>
      </c>
      <c r="E23" s="71"/>
      <c r="F23" s="20">
        <v>4</v>
      </c>
      <c r="G23" s="59"/>
      <c r="H23" s="71"/>
      <c r="I23" s="59" t="s">
        <v>187</v>
      </c>
      <c r="J23" s="60"/>
      <c r="K23" s="72"/>
      <c r="L23" s="71"/>
      <c r="M23" s="59"/>
      <c r="N23" s="71"/>
      <c r="O23" s="59" t="s">
        <v>188</v>
      </c>
      <c r="P23" s="71"/>
      <c r="Q23" s="59"/>
      <c r="R23" s="60"/>
    </row>
    <row r="24" spans="1:18" ht="16.5" customHeight="1">
      <c r="A24" s="67"/>
      <c r="B24" s="68"/>
      <c r="C24" s="42">
        <v>2</v>
      </c>
      <c r="D24" s="61"/>
      <c r="E24" s="62"/>
      <c r="F24" s="21">
        <v>5</v>
      </c>
      <c r="G24" s="61"/>
      <c r="H24" s="62"/>
      <c r="I24" s="61"/>
      <c r="J24" s="63"/>
      <c r="K24" s="64"/>
      <c r="L24" s="62"/>
      <c r="M24" s="61"/>
      <c r="N24" s="62"/>
      <c r="O24" s="61"/>
      <c r="P24" s="62"/>
      <c r="Q24" s="61"/>
      <c r="R24" s="63"/>
    </row>
    <row r="25" spans="1:18" ht="16.5" customHeight="1">
      <c r="A25" s="69"/>
      <c r="B25" s="70"/>
      <c r="C25" s="44">
        <v>3</v>
      </c>
      <c r="D25" s="55"/>
      <c r="E25" s="57"/>
      <c r="F25" s="22">
        <v>6</v>
      </c>
      <c r="G25" s="55"/>
      <c r="H25" s="57"/>
      <c r="I25" s="55"/>
      <c r="J25" s="56"/>
      <c r="K25" s="58"/>
      <c r="L25" s="57"/>
      <c r="M25" s="55"/>
      <c r="N25" s="57"/>
      <c r="O25" s="55"/>
      <c r="P25" s="57"/>
      <c r="Q25" s="55"/>
      <c r="R25" s="56"/>
    </row>
    <row r="26" spans="1:18" ht="16.5" customHeight="1">
      <c r="A26" s="65" t="str">
        <f>A21</f>
        <v>市立西宮</v>
      </c>
      <c r="B26" s="66"/>
      <c r="C26" s="40" t="s">
        <v>19</v>
      </c>
      <c r="D26" s="59" t="s">
        <v>189</v>
      </c>
      <c r="E26" s="71"/>
      <c r="F26" s="20">
        <v>4</v>
      </c>
      <c r="G26" s="59"/>
      <c r="H26" s="71"/>
      <c r="I26" s="59" t="s">
        <v>190</v>
      </c>
      <c r="J26" s="60"/>
      <c r="K26" s="72"/>
      <c r="L26" s="71"/>
      <c r="M26" s="59"/>
      <c r="N26" s="71"/>
      <c r="O26" s="59" t="s">
        <v>191</v>
      </c>
      <c r="P26" s="71"/>
      <c r="Q26" s="59"/>
      <c r="R26" s="60"/>
    </row>
    <row r="27" spans="1:18" ht="16.5" customHeight="1">
      <c r="A27" s="67"/>
      <c r="B27" s="68"/>
      <c r="C27" s="42">
        <v>2</v>
      </c>
      <c r="D27" s="61"/>
      <c r="E27" s="62"/>
      <c r="F27" s="21">
        <v>5</v>
      </c>
      <c r="G27" s="61"/>
      <c r="H27" s="62"/>
      <c r="I27" s="61"/>
      <c r="J27" s="63"/>
      <c r="K27" s="64"/>
      <c r="L27" s="62"/>
      <c r="M27" s="61"/>
      <c r="N27" s="62"/>
      <c r="O27" s="61"/>
      <c r="P27" s="62"/>
      <c r="Q27" s="61"/>
      <c r="R27" s="63"/>
    </row>
    <row r="28" spans="1:18" ht="16.5" customHeight="1">
      <c r="A28" s="69"/>
      <c r="B28" s="70"/>
      <c r="C28" s="44">
        <v>3</v>
      </c>
      <c r="D28" s="55"/>
      <c r="E28" s="57"/>
      <c r="F28" s="22">
        <v>6</v>
      </c>
      <c r="G28" s="55"/>
      <c r="H28" s="57"/>
      <c r="I28" s="55"/>
      <c r="J28" s="56"/>
      <c r="K28" s="58"/>
      <c r="L28" s="57"/>
      <c r="M28" s="55"/>
      <c r="N28" s="57"/>
      <c r="O28" s="55"/>
      <c r="P28" s="57"/>
      <c r="Q28" s="55"/>
      <c r="R28" s="56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0" ht="13.5">
      <c r="I30" s="6"/>
    </row>
  </sheetData>
  <sheetProtection/>
  <mergeCells count="123"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C7:K8">
    <cfRule type="cellIs" priority="8" dxfId="750" operator="greaterThan" stopIfTrue="1">
      <formula>0</formula>
    </cfRule>
  </conditionalFormatting>
  <conditionalFormatting sqref="R7">
    <cfRule type="expression" priority="9" dxfId="750" stopIfTrue="1">
      <formula>$R7&gt;$R8</formula>
    </cfRule>
  </conditionalFormatting>
  <conditionalFormatting sqref="R8">
    <cfRule type="expression" priority="10" dxfId="750" stopIfTrue="1">
      <formula>$R8&gt;$R7</formula>
    </cfRule>
  </conditionalFormatting>
  <conditionalFormatting sqref="A7:B7">
    <cfRule type="expression" priority="11" dxfId="750" stopIfTrue="1">
      <formula>$R7&gt;$R8</formula>
    </cfRule>
  </conditionalFormatting>
  <conditionalFormatting sqref="A8:B8">
    <cfRule type="expression" priority="12" dxfId="750" stopIfTrue="1">
      <formula>$R7&lt;$R8</formula>
    </cfRule>
  </conditionalFormatting>
  <conditionalFormatting sqref="C20:K21">
    <cfRule type="cellIs" priority="1" dxfId="750" operator="greaterThan" stopIfTrue="1">
      <formula>0</formula>
    </cfRule>
  </conditionalFormatting>
  <conditionalFormatting sqref="R20">
    <cfRule type="expression" priority="2" dxfId="750" stopIfTrue="1">
      <formula>$R20&gt;$R21</formula>
    </cfRule>
  </conditionalFormatting>
  <conditionalFormatting sqref="R21">
    <cfRule type="expression" priority="3" dxfId="750" stopIfTrue="1">
      <formula>$R21&gt;$R20</formula>
    </cfRule>
  </conditionalFormatting>
  <conditionalFormatting sqref="A20:B20">
    <cfRule type="expression" priority="4" dxfId="750" stopIfTrue="1">
      <formula>$R20&gt;$R21</formula>
    </cfRule>
  </conditionalFormatting>
  <conditionalFormatting sqref="A21:B21">
    <cfRule type="expression" priority="5" dxfId="750" stopIfTrue="1">
      <formula>$R20&lt;$R21</formula>
    </cfRule>
  </conditionalFormatting>
  <conditionalFormatting sqref="A23:B23 A10:B10">
    <cfRule type="expression" priority="786" dxfId="750" stopIfTrue="1">
      <formula>$R7&gt;$R8</formula>
    </cfRule>
  </conditionalFormatting>
  <conditionalFormatting sqref="A25:B25 A12:B12">
    <cfRule type="expression" priority="787" dxfId="750" stopIfTrue="1">
      <formula>'7.18'!#REF!&gt;$R9</formula>
    </cfRule>
  </conditionalFormatting>
  <conditionalFormatting sqref="A24:B24 A11:B11">
    <cfRule type="expression" priority="788" dxfId="750" stopIfTrue="1">
      <formula>$R8&gt;'7.18'!#REF!</formula>
    </cfRule>
  </conditionalFormatting>
  <conditionalFormatting sqref="A26:B26 A13:B13">
    <cfRule type="expression" priority="789" dxfId="750" stopIfTrue="1">
      <formula>$R7&lt;$R8</formula>
    </cfRule>
  </conditionalFormatting>
  <conditionalFormatting sqref="A28:B28 A15:B15">
    <cfRule type="expression" priority="790" dxfId="750" stopIfTrue="1">
      <formula>'7.18'!#REF!&lt;$R9</formula>
    </cfRule>
  </conditionalFormatting>
  <conditionalFormatting sqref="A27:B27 A14:B14">
    <cfRule type="expression" priority="791" dxfId="750" stopIfTrue="1">
      <formula>$R8&lt;'7.18'!#REF!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Q21"/>
    <dataValidation type="list" allowBlank="1" showErrorMessage="1" sqref="A4 A17">
      <formula1>"東兵庫大会,西兵庫大会"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90" t="s">
        <v>67</v>
      </c>
      <c r="B1" s="91"/>
      <c r="C1" s="91"/>
      <c r="D1" s="91"/>
      <c r="E1" s="91"/>
      <c r="F1" s="91"/>
      <c r="G1" s="91"/>
      <c r="H1" s="47" t="s">
        <v>3</v>
      </c>
      <c r="I1" s="23">
        <v>9</v>
      </c>
      <c r="J1" s="15" t="s">
        <v>4</v>
      </c>
      <c r="K1" s="46">
        <v>2018</v>
      </c>
      <c r="L1" s="2" t="s">
        <v>5</v>
      </c>
      <c r="M1" s="24">
        <v>7</v>
      </c>
      <c r="N1" s="2" t="s">
        <v>0</v>
      </c>
      <c r="O1" s="24">
        <v>19</v>
      </c>
      <c r="P1" s="1" t="s">
        <v>6</v>
      </c>
      <c r="Q1" s="25" t="s">
        <v>7</v>
      </c>
      <c r="R1" s="3" t="s">
        <v>8</v>
      </c>
    </row>
    <row r="2" ht="5.25" customHeight="1"/>
    <row r="3" spans="1:18" ht="18.75" customHeight="1">
      <c r="A3" s="53" t="s">
        <v>250</v>
      </c>
      <c r="H3" s="92" t="s">
        <v>64</v>
      </c>
      <c r="I3" s="92"/>
      <c r="J3" s="93" t="s">
        <v>65</v>
      </c>
      <c r="K3" s="93"/>
      <c r="L3" s="93"/>
      <c r="M3" s="93"/>
      <c r="N3" s="93"/>
      <c r="O3" s="93"/>
      <c r="P3" s="93"/>
      <c r="Q3" s="93"/>
      <c r="R3" s="51" t="s">
        <v>66</v>
      </c>
    </row>
    <row r="4" spans="1:20" s="48" customFormat="1" ht="18.75" customHeight="1">
      <c r="A4" s="54" t="s">
        <v>68</v>
      </c>
      <c r="B4" s="16">
        <v>3</v>
      </c>
      <c r="C4" s="5" t="s">
        <v>1</v>
      </c>
      <c r="D4" s="4"/>
      <c r="E4" s="83" t="s">
        <v>2</v>
      </c>
      <c r="F4" s="83"/>
      <c r="G4" s="84" t="s">
        <v>9</v>
      </c>
      <c r="H4" s="84"/>
      <c r="I4" s="85">
        <v>0.41458333333333336</v>
      </c>
      <c r="J4" s="85"/>
      <c r="K4" s="86" t="s">
        <v>10</v>
      </c>
      <c r="L4" s="86"/>
      <c r="M4" s="85">
        <v>0.49027777777777776</v>
      </c>
      <c r="N4" s="85"/>
      <c r="O4" s="86" t="s">
        <v>11</v>
      </c>
      <c r="P4" s="86"/>
      <c r="Q4" s="87">
        <f>SUM(M4-I4)</f>
        <v>0.0756944444444444</v>
      </c>
      <c r="R4" s="87"/>
      <c r="T4" s="4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88" t="s">
        <v>87</v>
      </c>
      <c r="B6" s="89"/>
      <c r="C6" s="27" t="s">
        <v>88</v>
      </c>
      <c r="D6" s="28" t="s">
        <v>89</v>
      </c>
      <c r="E6" s="29" t="s">
        <v>90</v>
      </c>
      <c r="F6" s="27" t="s">
        <v>91</v>
      </c>
      <c r="G6" s="28" t="s">
        <v>92</v>
      </c>
      <c r="H6" s="29" t="s">
        <v>93</v>
      </c>
      <c r="I6" s="27" t="s">
        <v>94</v>
      </c>
      <c r="J6" s="10" t="s">
        <v>32</v>
      </c>
      <c r="K6" s="11" t="s">
        <v>33</v>
      </c>
      <c r="L6" s="9" t="s">
        <v>95</v>
      </c>
      <c r="M6" s="10" t="s">
        <v>96</v>
      </c>
      <c r="N6" s="11" t="s">
        <v>97</v>
      </c>
      <c r="O6" s="9" t="s">
        <v>98</v>
      </c>
      <c r="P6" s="10" t="s">
        <v>99</v>
      </c>
      <c r="Q6" s="11" t="s">
        <v>100</v>
      </c>
      <c r="R6" s="12" t="s">
        <v>12</v>
      </c>
    </row>
    <row r="7" spans="1:18" ht="27.75" customHeight="1">
      <c r="A7" s="81" t="s">
        <v>101</v>
      </c>
      <c r="B7" s="82"/>
      <c r="C7" s="33">
        <v>0</v>
      </c>
      <c r="D7" s="34">
        <v>0</v>
      </c>
      <c r="E7" s="35">
        <v>0</v>
      </c>
      <c r="F7" s="33">
        <v>1</v>
      </c>
      <c r="G7" s="34">
        <v>0</v>
      </c>
      <c r="H7" s="35">
        <v>0</v>
      </c>
      <c r="I7" s="33">
        <v>0</v>
      </c>
      <c r="J7" s="18"/>
      <c r="K7" s="19"/>
      <c r="L7" s="94" t="s">
        <v>108</v>
      </c>
      <c r="M7" s="95"/>
      <c r="N7" s="96"/>
      <c r="O7" s="36"/>
      <c r="P7" s="37"/>
      <c r="Q7" s="38"/>
      <c r="R7" s="26">
        <f>SUM(C7:Q7)</f>
        <v>1</v>
      </c>
    </row>
    <row r="8" spans="1:18" ht="27.75" customHeight="1">
      <c r="A8" s="81" t="s">
        <v>102</v>
      </c>
      <c r="B8" s="82"/>
      <c r="C8" s="33">
        <v>1</v>
      </c>
      <c r="D8" s="34">
        <v>2</v>
      </c>
      <c r="E8" s="35">
        <v>0</v>
      </c>
      <c r="F8" s="33">
        <v>2</v>
      </c>
      <c r="G8" s="34">
        <v>2</v>
      </c>
      <c r="H8" s="35">
        <v>1</v>
      </c>
      <c r="I8" s="33" t="s">
        <v>13</v>
      </c>
      <c r="J8" s="18"/>
      <c r="K8" s="19"/>
      <c r="L8" s="97"/>
      <c r="M8" s="98"/>
      <c r="N8" s="99"/>
      <c r="O8" s="36"/>
      <c r="P8" s="37"/>
      <c r="Q8" s="38"/>
      <c r="R8" s="26">
        <f>SUM(C8:Q8)</f>
        <v>8</v>
      </c>
    </row>
    <row r="9" spans="1:18" ht="21" customHeight="1">
      <c r="A9" s="88" t="s">
        <v>103</v>
      </c>
      <c r="B9" s="89"/>
      <c r="C9" s="73" t="s">
        <v>14</v>
      </c>
      <c r="D9" s="74"/>
      <c r="E9" s="74"/>
      <c r="F9" s="74"/>
      <c r="G9" s="74"/>
      <c r="H9" s="75"/>
      <c r="I9" s="76" t="s">
        <v>15</v>
      </c>
      <c r="J9" s="77"/>
      <c r="K9" s="78" t="s">
        <v>16</v>
      </c>
      <c r="L9" s="79"/>
      <c r="M9" s="80" t="s">
        <v>17</v>
      </c>
      <c r="N9" s="79"/>
      <c r="O9" s="76" t="s">
        <v>18</v>
      </c>
      <c r="P9" s="74"/>
      <c r="Q9" s="74"/>
      <c r="R9" s="77"/>
    </row>
    <row r="10" spans="1:18" ht="16.5" customHeight="1">
      <c r="A10" s="65" t="str">
        <f>A7</f>
        <v>須磨友が丘</v>
      </c>
      <c r="B10" s="66"/>
      <c r="C10" s="40" t="s">
        <v>19</v>
      </c>
      <c r="D10" s="59" t="s">
        <v>104</v>
      </c>
      <c r="E10" s="71"/>
      <c r="F10" s="41">
        <v>4</v>
      </c>
      <c r="G10" s="59" t="s">
        <v>69</v>
      </c>
      <c r="H10" s="71"/>
      <c r="I10" s="59" t="s">
        <v>105</v>
      </c>
      <c r="J10" s="60"/>
      <c r="K10" s="72"/>
      <c r="L10" s="71"/>
      <c r="M10" s="59"/>
      <c r="N10" s="71"/>
      <c r="O10" s="59" t="s">
        <v>70</v>
      </c>
      <c r="P10" s="71"/>
      <c r="Q10" s="59"/>
      <c r="R10" s="60"/>
    </row>
    <row r="11" spans="1:18" ht="16.5" customHeight="1">
      <c r="A11" s="67"/>
      <c r="B11" s="68"/>
      <c r="C11" s="42">
        <v>2</v>
      </c>
      <c r="D11" s="61" t="s">
        <v>58</v>
      </c>
      <c r="E11" s="62"/>
      <c r="F11" s="43">
        <v>5</v>
      </c>
      <c r="G11" s="61"/>
      <c r="H11" s="62"/>
      <c r="I11" s="61"/>
      <c r="J11" s="63"/>
      <c r="K11" s="64"/>
      <c r="L11" s="62"/>
      <c r="M11" s="61"/>
      <c r="N11" s="62"/>
      <c r="O11" s="61"/>
      <c r="P11" s="62"/>
      <c r="Q11" s="61"/>
      <c r="R11" s="63"/>
    </row>
    <row r="12" spans="1:18" ht="16.5" customHeight="1">
      <c r="A12" s="69"/>
      <c r="B12" s="70"/>
      <c r="C12" s="44">
        <v>3</v>
      </c>
      <c r="D12" s="55" t="s">
        <v>71</v>
      </c>
      <c r="E12" s="57"/>
      <c r="F12" s="45">
        <v>6</v>
      </c>
      <c r="G12" s="55"/>
      <c r="H12" s="57"/>
      <c r="I12" s="55"/>
      <c r="J12" s="56"/>
      <c r="K12" s="58"/>
      <c r="L12" s="57"/>
      <c r="M12" s="55"/>
      <c r="N12" s="57"/>
      <c r="O12" s="55"/>
      <c r="P12" s="57"/>
      <c r="Q12" s="55"/>
      <c r="R12" s="56"/>
    </row>
    <row r="13" spans="1:18" ht="16.5" customHeight="1">
      <c r="A13" s="65" t="str">
        <f>A8</f>
        <v>市立尼崎</v>
      </c>
      <c r="B13" s="66"/>
      <c r="C13" s="40" t="s">
        <v>19</v>
      </c>
      <c r="D13" s="59" t="s">
        <v>106</v>
      </c>
      <c r="E13" s="71"/>
      <c r="F13" s="41">
        <v>4</v>
      </c>
      <c r="G13" s="59"/>
      <c r="H13" s="71"/>
      <c r="I13" s="59" t="s">
        <v>107</v>
      </c>
      <c r="J13" s="60"/>
      <c r="K13" s="72" t="s">
        <v>74</v>
      </c>
      <c r="L13" s="71"/>
      <c r="M13" s="59"/>
      <c r="N13" s="71"/>
      <c r="O13" s="59" t="s">
        <v>73</v>
      </c>
      <c r="P13" s="71"/>
      <c r="Q13" s="59"/>
      <c r="R13" s="60"/>
    </row>
    <row r="14" spans="1:18" ht="16.5" customHeight="1">
      <c r="A14" s="67"/>
      <c r="B14" s="68"/>
      <c r="C14" s="42">
        <v>2</v>
      </c>
      <c r="D14" s="61" t="s">
        <v>75</v>
      </c>
      <c r="E14" s="62"/>
      <c r="F14" s="43">
        <v>5</v>
      </c>
      <c r="G14" s="61"/>
      <c r="H14" s="62"/>
      <c r="I14" s="61"/>
      <c r="J14" s="63"/>
      <c r="K14" s="64"/>
      <c r="L14" s="62"/>
      <c r="M14" s="61"/>
      <c r="N14" s="62"/>
      <c r="O14" s="61" t="s">
        <v>76</v>
      </c>
      <c r="P14" s="62"/>
      <c r="Q14" s="61"/>
      <c r="R14" s="63"/>
    </row>
    <row r="15" spans="1:18" ht="16.5" customHeight="1">
      <c r="A15" s="69"/>
      <c r="B15" s="70"/>
      <c r="C15" s="44">
        <v>3</v>
      </c>
      <c r="D15" s="55"/>
      <c r="E15" s="57"/>
      <c r="F15" s="45">
        <v>6</v>
      </c>
      <c r="G15" s="55"/>
      <c r="H15" s="57"/>
      <c r="I15" s="55"/>
      <c r="J15" s="56"/>
      <c r="K15" s="58"/>
      <c r="L15" s="57"/>
      <c r="M15" s="55"/>
      <c r="N15" s="57"/>
      <c r="O15" s="55" t="s">
        <v>77</v>
      </c>
      <c r="P15" s="57"/>
      <c r="Q15" s="55"/>
      <c r="R15" s="56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20" s="48" customFormat="1" ht="18.75" customHeight="1">
      <c r="A17" s="54" t="s">
        <v>68</v>
      </c>
      <c r="B17" s="16">
        <v>3</v>
      </c>
      <c r="C17" s="5" t="s">
        <v>1</v>
      </c>
      <c r="D17" s="4"/>
      <c r="E17" s="83" t="s">
        <v>20</v>
      </c>
      <c r="F17" s="83"/>
      <c r="G17" s="84" t="s">
        <v>9</v>
      </c>
      <c r="H17" s="84"/>
      <c r="I17" s="85">
        <v>0.525</v>
      </c>
      <c r="J17" s="85"/>
      <c r="K17" s="86" t="s">
        <v>10</v>
      </c>
      <c r="L17" s="86"/>
      <c r="M17" s="85">
        <v>0.6138888888888889</v>
      </c>
      <c r="N17" s="85"/>
      <c r="O17" s="86" t="s">
        <v>11</v>
      </c>
      <c r="P17" s="86"/>
      <c r="Q17" s="87">
        <f>SUM(M17-I17)</f>
        <v>0.0888888888888889</v>
      </c>
      <c r="R17" s="87"/>
      <c r="T17" s="4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88" t="s">
        <v>87</v>
      </c>
      <c r="B19" s="89"/>
      <c r="C19" s="27" t="s">
        <v>215</v>
      </c>
      <c r="D19" s="28" t="s">
        <v>216</v>
      </c>
      <c r="E19" s="29" t="s">
        <v>217</v>
      </c>
      <c r="F19" s="27" t="s">
        <v>218</v>
      </c>
      <c r="G19" s="28" t="s">
        <v>219</v>
      </c>
      <c r="H19" s="29" t="s">
        <v>220</v>
      </c>
      <c r="I19" s="27" t="s">
        <v>221</v>
      </c>
      <c r="J19" s="28" t="s">
        <v>222</v>
      </c>
      <c r="K19" s="29" t="s">
        <v>223</v>
      </c>
      <c r="L19" s="9" t="s">
        <v>45</v>
      </c>
      <c r="M19" s="10" t="s">
        <v>46</v>
      </c>
      <c r="N19" s="11" t="s">
        <v>47</v>
      </c>
      <c r="O19" s="9" t="s">
        <v>48</v>
      </c>
      <c r="P19" s="10" t="s">
        <v>49</v>
      </c>
      <c r="Q19" s="11" t="s">
        <v>50</v>
      </c>
      <c r="R19" s="12" t="s">
        <v>12</v>
      </c>
    </row>
    <row r="20" spans="1:18" ht="27.75" customHeight="1">
      <c r="A20" s="81" t="s">
        <v>247</v>
      </c>
      <c r="B20" s="82"/>
      <c r="C20" s="17">
        <v>0</v>
      </c>
      <c r="D20" s="18">
        <v>0</v>
      </c>
      <c r="E20" s="19">
        <v>2</v>
      </c>
      <c r="F20" s="17">
        <v>0</v>
      </c>
      <c r="G20" s="18">
        <v>2</v>
      </c>
      <c r="H20" s="19">
        <v>0</v>
      </c>
      <c r="I20" s="17">
        <v>1</v>
      </c>
      <c r="J20" s="18">
        <v>3</v>
      </c>
      <c r="K20" s="19">
        <v>0</v>
      </c>
      <c r="L20" s="36"/>
      <c r="M20" s="37"/>
      <c r="N20" s="38"/>
      <c r="O20" s="36"/>
      <c r="P20" s="37"/>
      <c r="Q20" s="38"/>
      <c r="R20" s="26">
        <f>SUM(C20:Q20)</f>
        <v>8</v>
      </c>
    </row>
    <row r="21" spans="1:18" ht="27.75" customHeight="1">
      <c r="A21" s="81" t="s">
        <v>78</v>
      </c>
      <c r="B21" s="82"/>
      <c r="C21" s="17">
        <v>0</v>
      </c>
      <c r="D21" s="18">
        <v>0</v>
      </c>
      <c r="E21" s="19">
        <v>0</v>
      </c>
      <c r="F21" s="17">
        <v>0</v>
      </c>
      <c r="G21" s="18">
        <v>0</v>
      </c>
      <c r="H21" s="19">
        <v>2</v>
      </c>
      <c r="I21" s="17">
        <v>0</v>
      </c>
      <c r="J21" s="18">
        <v>0</v>
      </c>
      <c r="K21" s="19">
        <v>0</v>
      </c>
      <c r="L21" s="36"/>
      <c r="M21" s="37"/>
      <c r="N21" s="38"/>
      <c r="O21" s="36"/>
      <c r="P21" s="37"/>
      <c r="Q21" s="38"/>
      <c r="R21" s="26">
        <f>SUM(C21:Q21)</f>
        <v>2</v>
      </c>
    </row>
    <row r="22" spans="1:18" ht="21" customHeight="1">
      <c r="A22" s="88" t="s">
        <v>103</v>
      </c>
      <c r="B22" s="89"/>
      <c r="C22" s="73" t="s">
        <v>14</v>
      </c>
      <c r="D22" s="74"/>
      <c r="E22" s="74"/>
      <c r="F22" s="74"/>
      <c r="G22" s="74"/>
      <c r="H22" s="75"/>
      <c r="I22" s="76" t="s">
        <v>15</v>
      </c>
      <c r="J22" s="77"/>
      <c r="K22" s="78" t="s">
        <v>16</v>
      </c>
      <c r="L22" s="79"/>
      <c r="M22" s="80" t="s">
        <v>17</v>
      </c>
      <c r="N22" s="79"/>
      <c r="O22" s="76" t="s">
        <v>18</v>
      </c>
      <c r="P22" s="74"/>
      <c r="Q22" s="74"/>
      <c r="R22" s="77"/>
    </row>
    <row r="23" spans="1:18" ht="16.5" customHeight="1">
      <c r="A23" s="65" t="str">
        <f>A20</f>
        <v>育　英</v>
      </c>
      <c r="B23" s="66"/>
      <c r="C23" s="40" t="s">
        <v>19</v>
      </c>
      <c r="D23" s="59" t="s">
        <v>79</v>
      </c>
      <c r="E23" s="71"/>
      <c r="F23" s="20">
        <v>4</v>
      </c>
      <c r="G23" s="59"/>
      <c r="H23" s="71"/>
      <c r="I23" s="59" t="s">
        <v>80</v>
      </c>
      <c r="J23" s="60"/>
      <c r="K23" s="72"/>
      <c r="L23" s="71"/>
      <c r="M23" s="59"/>
      <c r="N23" s="71"/>
      <c r="O23" s="59" t="s">
        <v>81</v>
      </c>
      <c r="P23" s="71"/>
      <c r="Q23" s="59"/>
      <c r="R23" s="60"/>
    </row>
    <row r="24" spans="1:18" ht="16.5" customHeight="1">
      <c r="A24" s="67"/>
      <c r="B24" s="68"/>
      <c r="C24" s="42">
        <v>2</v>
      </c>
      <c r="D24" s="61" t="s">
        <v>82</v>
      </c>
      <c r="E24" s="62"/>
      <c r="F24" s="21">
        <v>5</v>
      </c>
      <c r="G24" s="61"/>
      <c r="H24" s="62"/>
      <c r="I24" s="61"/>
      <c r="J24" s="63"/>
      <c r="K24" s="64"/>
      <c r="L24" s="62"/>
      <c r="M24" s="61"/>
      <c r="N24" s="62"/>
      <c r="O24" s="61"/>
      <c r="P24" s="62"/>
      <c r="Q24" s="61"/>
      <c r="R24" s="63"/>
    </row>
    <row r="25" spans="1:18" ht="16.5" customHeight="1">
      <c r="A25" s="69"/>
      <c r="B25" s="70"/>
      <c r="C25" s="44">
        <v>3</v>
      </c>
      <c r="D25" s="55"/>
      <c r="E25" s="57"/>
      <c r="F25" s="22">
        <v>6</v>
      </c>
      <c r="G25" s="55"/>
      <c r="H25" s="57"/>
      <c r="I25" s="55"/>
      <c r="J25" s="56"/>
      <c r="K25" s="58"/>
      <c r="L25" s="57"/>
      <c r="M25" s="55"/>
      <c r="N25" s="57"/>
      <c r="O25" s="55"/>
      <c r="P25" s="57"/>
      <c r="Q25" s="55"/>
      <c r="R25" s="56"/>
    </row>
    <row r="26" spans="1:18" ht="16.5" customHeight="1">
      <c r="A26" s="65" t="str">
        <f>A21</f>
        <v>川西明峰</v>
      </c>
      <c r="B26" s="66"/>
      <c r="C26" s="40" t="s">
        <v>19</v>
      </c>
      <c r="D26" s="59" t="s">
        <v>83</v>
      </c>
      <c r="E26" s="71"/>
      <c r="F26" s="20">
        <v>4</v>
      </c>
      <c r="G26" s="59"/>
      <c r="H26" s="71"/>
      <c r="I26" s="59" t="s">
        <v>84</v>
      </c>
      <c r="J26" s="60"/>
      <c r="K26" s="72"/>
      <c r="L26" s="71"/>
      <c r="M26" s="59" t="s">
        <v>85</v>
      </c>
      <c r="N26" s="71"/>
      <c r="O26" s="59" t="s">
        <v>84</v>
      </c>
      <c r="P26" s="71"/>
      <c r="Q26" s="59"/>
      <c r="R26" s="60"/>
    </row>
    <row r="27" spans="1:18" ht="16.5" customHeight="1">
      <c r="A27" s="67"/>
      <c r="B27" s="68"/>
      <c r="C27" s="42">
        <v>2</v>
      </c>
      <c r="D27" s="61" t="s">
        <v>86</v>
      </c>
      <c r="E27" s="62"/>
      <c r="F27" s="21">
        <v>5</v>
      </c>
      <c r="G27" s="61"/>
      <c r="H27" s="62"/>
      <c r="I27" s="61"/>
      <c r="J27" s="63"/>
      <c r="K27" s="64"/>
      <c r="L27" s="62"/>
      <c r="M27" s="61"/>
      <c r="N27" s="62"/>
      <c r="O27" s="61"/>
      <c r="P27" s="62"/>
      <c r="Q27" s="61"/>
      <c r="R27" s="63"/>
    </row>
    <row r="28" spans="1:18" ht="16.5" customHeight="1">
      <c r="A28" s="69"/>
      <c r="B28" s="70"/>
      <c r="C28" s="44">
        <v>3</v>
      </c>
      <c r="D28" s="55"/>
      <c r="E28" s="57"/>
      <c r="F28" s="22">
        <v>6</v>
      </c>
      <c r="G28" s="55"/>
      <c r="H28" s="57"/>
      <c r="I28" s="55"/>
      <c r="J28" s="56"/>
      <c r="K28" s="58"/>
      <c r="L28" s="57"/>
      <c r="M28" s="55"/>
      <c r="N28" s="57"/>
      <c r="O28" s="55"/>
      <c r="P28" s="57"/>
      <c r="Q28" s="55"/>
      <c r="R28" s="56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2" ht="13.5">
      <c r="I32" s="6"/>
    </row>
  </sheetData>
  <sheetProtection/>
  <mergeCells count="124"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L7:N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C20:K21">
    <cfRule type="cellIs" priority="190" dxfId="750" operator="greaterThan" stopIfTrue="1">
      <formula>0</formula>
    </cfRule>
  </conditionalFormatting>
  <conditionalFormatting sqref="R20">
    <cfRule type="expression" priority="191" dxfId="750" stopIfTrue="1">
      <formula>$R20&gt;$R21</formula>
    </cfRule>
  </conditionalFormatting>
  <conditionalFormatting sqref="R21">
    <cfRule type="expression" priority="192" dxfId="750" stopIfTrue="1">
      <formula>$R21&gt;$R20</formula>
    </cfRule>
  </conditionalFormatting>
  <conditionalFormatting sqref="A20:B20">
    <cfRule type="expression" priority="193" dxfId="750" stopIfTrue="1">
      <formula>$R20&gt;$R21</formula>
    </cfRule>
  </conditionalFormatting>
  <conditionalFormatting sqref="A21:B21">
    <cfRule type="expression" priority="194" dxfId="750" stopIfTrue="1">
      <formula>$R20&lt;$R21</formula>
    </cfRule>
  </conditionalFormatting>
  <conditionalFormatting sqref="R7">
    <cfRule type="expression" priority="175" dxfId="750" stopIfTrue="1">
      <formula>$R7&gt;$R8</formula>
    </cfRule>
  </conditionalFormatting>
  <conditionalFormatting sqref="R8">
    <cfRule type="expression" priority="176" dxfId="750" stopIfTrue="1">
      <formula>$R8&gt;$R7</formula>
    </cfRule>
  </conditionalFormatting>
  <conditionalFormatting sqref="A7">
    <cfRule type="expression" priority="177" dxfId="750" stopIfTrue="1">
      <formula>$R7&gt;$R8</formula>
    </cfRule>
  </conditionalFormatting>
  <conditionalFormatting sqref="A8">
    <cfRule type="expression" priority="178" dxfId="750" stopIfTrue="1">
      <formula>$R7&lt;$R8</formula>
    </cfRule>
  </conditionalFormatting>
  <conditionalFormatting sqref="A10:B10">
    <cfRule type="expression" priority="179" dxfId="750" stopIfTrue="1">
      <formula>$R7&gt;$R8</formula>
    </cfRule>
  </conditionalFormatting>
  <conditionalFormatting sqref="A13:B13">
    <cfRule type="expression" priority="180" dxfId="750" stopIfTrue="1">
      <formula>$R7&lt;$R8</formula>
    </cfRule>
  </conditionalFormatting>
  <conditionalFormatting sqref="H7:H8">
    <cfRule type="cellIs" priority="181" dxfId="750" operator="greaterThan" stopIfTrue="1">
      <formula>0</formula>
    </cfRule>
  </conditionalFormatting>
  <conditionalFormatting sqref="I7:I8">
    <cfRule type="cellIs" priority="182" dxfId="750" operator="greaterThan" stopIfTrue="1">
      <formula>0</formula>
    </cfRule>
  </conditionalFormatting>
  <conditionalFormatting sqref="J7:K8 C7:G8">
    <cfRule type="cellIs" priority="183" dxfId="750" operator="greaterThan" stopIfTrue="1">
      <formula>0</formula>
    </cfRule>
  </conditionalFormatting>
  <conditionalFormatting sqref="R7">
    <cfRule type="expression" priority="174" dxfId="750" stopIfTrue="1">
      <formula>$R7&gt;$R8</formula>
    </cfRule>
  </conditionalFormatting>
  <conditionalFormatting sqref="R8">
    <cfRule type="expression" priority="173" dxfId="750" stopIfTrue="1">
      <formula>$R8&gt;$R7</formula>
    </cfRule>
  </conditionalFormatting>
  <conditionalFormatting sqref="A7">
    <cfRule type="expression" priority="172" dxfId="750" stopIfTrue="1">
      <formula>$R7&gt;$R8</formula>
    </cfRule>
  </conditionalFormatting>
  <conditionalFormatting sqref="A8">
    <cfRule type="expression" priority="171" dxfId="750" stopIfTrue="1">
      <formula>$R7&lt;$R8</formula>
    </cfRule>
  </conditionalFormatting>
  <conditionalFormatting sqref="A10">
    <cfRule type="expression" priority="170" dxfId="750" stopIfTrue="1">
      <formula>$R7&gt;$R8</formula>
    </cfRule>
  </conditionalFormatting>
  <conditionalFormatting sqref="A13">
    <cfRule type="expression" priority="169" dxfId="750" stopIfTrue="1">
      <formula>$R7&lt;$R8</formula>
    </cfRule>
  </conditionalFormatting>
  <conditionalFormatting sqref="C7:C8">
    <cfRule type="cellIs" priority="168" dxfId="750" operator="greaterThan" stopIfTrue="1">
      <formula>0</formula>
    </cfRule>
  </conditionalFormatting>
  <conditionalFormatting sqref="D7:E8">
    <cfRule type="cellIs" priority="167" dxfId="750" operator="greaterThan" stopIfTrue="1">
      <formula>0</formula>
    </cfRule>
  </conditionalFormatting>
  <conditionalFormatting sqref="F7:F8">
    <cfRule type="cellIs" priority="166" dxfId="750" operator="greaterThan" stopIfTrue="1">
      <formula>0</formula>
    </cfRule>
  </conditionalFormatting>
  <conditionalFormatting sqref="G7:H8">
    <cfRule type="cellIs" priority="165" dxfId="750" operator="greaterThan" stopIfTrue="1">
      <formula>0</formula>
    </cfRule>
  </conditionalFormatting>
  <conditionalFormatting sqref="I7:I8">
    <cfRule type="cellIs" priority="164" dxfId="750" operator="greaterThan" stopIfTrue="1">
      <formula>0</formula>
    </cfRule>
  </conditionalFormatting>
  <conditionalFormatting sqref="J7:K8">
    <cfRule type="cellIs" priority="163" dxfId="750" operator="greaterThan" stopIfTrue="1">
      <formula>0</formula>
    </cfRule>
  </conditionalFormatting>
  <conditionalFormatting sqref="A7:B7">
    <cfRule type="expression" priority="162" dxfId="750" stopIfTrue="1">
      <formula>$R7&gt;$R8</formula>
    </cfRule>
  </conditionalFormatting>
  <conditionalFormatting sqref="A8:B8">
    <cfRule type="expression" priority="161" dxfId="750" stopIfTrue="1">
      <formula>$R7&lt;$R8</formula>
    </cfRule>
  </conditionalFormatting>
  <conditionalFormatting sqref="C7:C8">
    <cfRule type="cellIs" priority="160" dxfId="750" operator="greaterThan" stopIfTrue="1">
      <formula>0</formula>
    </cfRule>
  </conditionalFormatting>
  <conditionalFormatting sqref="D7:E8">
    <cfRule type="cellIs" priority="159" dxfId="750" operator="greaterThan" stopIfTrue="1">
      <formula>0</formula>
    </cfRule>
  </conditionalFormatting>
  <conditionalFormatting sqref="F7:F8">
    <cfRule type="cellIs" priority="158" dxfId="750" operator="greaterThan" stopIfTrue="1">
      <formula>0</formula>
    </cfRule>
  </conditionalFormatting>
  <conditionalFormatting sqref="G7:H8">
    <cfRule type="cellIs" priority="157" dxfId="750" operator="greaterThan" stopIfTrue="1">
      <formula>0</formula>
    </cfRule>
  </conditionalFormatting>
  <conditionalFormatting sqref="I7:I8">
    <cfRule type="cellIs" priority="156" dxfId="750" operator="greaterThan" stopIfTrue="1">
      <formula>0</formula>
    </cfRule>
  </conditionalFormatting>
  <conditionalFormatting sqref="A7:B7">
    <cfRule type="expression" priority="155" dxfId="750" stopIfTrue="1">
      <formula>$R7&gt;$R8</formula>
    </cfRule>
  </conditionalFormatting>
  <conditionalFormatting sqref="A8:B8">
    <cfRule type="expression" priority="154" dxfId="750" stopIfTrue="1">
      <formula>$R7&lt;$R8</formula>
    </cfRule>
  </conditionalFormatting>
  <conditionalFormatting sqref="C7:C8">
    <cfRule type="cellIs" priority="153" dxfId="750" operator="greaterThan" stopIfTrue="1">
      <formula>0</formula>
    </cfRule>
  </conditionalFormatting>
  <conditionalFormatting sqref="D7:E8">
    <cfRule type="cellIs" priority="152" dxfId="750" operator="greaterThan" stopIfTrue="1">
      <formula>0</formula>
    </cfRule>
  </conditionalFormatting>
  <conditionalFormatting sqref="F7:F8">
    <cfRule type="cellIs" priority="151" dxfId="750" operator="greaterThan" stopIfTrue="1">
      <formula>0</formula>
    </cfRule>
  </conditionalFormatting>
  <conditionalFormatting sqref="G7:H8">
    <cfRule type="cellIs" priority="150" dxfId="750" operator="greaterThan" stopIfTrue="1">
      <formula>0</formula>
    </cfRule>
  </conditionalFormatting>
  <conditionalFormatting sqref="I7:I8">
    <cfRule type="cellIs" priority="149" dxfId="750" operator="greaterThan" stopIfTrue="1">
      <formula>0</formula>
    </cfRule>
  </conditionalFormatting>
  <conditionalFormatting sqref="A7:B7">
    <cfRule type="expression" priority="148" dxfId="750" stopIfTrue="1">
      <formula>$R7&gt;$R8</formula>
    </cfRule>
  </conditionalFormatting>
  <conditionalFormatting sqref="A8:B8">
    <cfRule type="expression" priority="147" dxfId="750" stopIfTrue="1">
      <formula>$R7&lt;$R8</formula>
    </cfRule>
  </conditionalFormatting>
  <conditionalFormatting sqref="C7:C8">
    <cfRule type="cellIs" priority="146" dxfId="750" operator="greaterThan" stopIfTrue="1">
      <formula>0</formula>
    </cfRule>
  </conditionalFormatting>
  <conditionalFormatting sqref="D7:E8">
    <cfRule type="cellIs" priority="145" dxfId="750" operator="greaterThan" stopIfTrue="1">
      <formula>0</formula>
    </cfRule>
  </conditionalFormatting>
  <conditionalFormatting sqref="F7:F8">
    <cfRule type="cellIs" priority="144" dxfId="750" operator="greaterThan" stopIfTrue="1">
      <formula>0</formula>
    </cfRule>
  </conditionalFormatting>
  <conditionalFormatting sqref="G7:H8">
    <cfRule type="cellIs" priority="143" dxfId="750" operator="greaterThan" stopIfTrue="1">
      <formula>0</formula>
    </cfRule>
  </conditionalFormatting>
  <conditionalFormatting sqref="I7:I8">
    <cfRule type="cellIs" priority="142" dxfId="750" operator="greaterThan" stopIfTrue="1">
      <formula>0</formula>
    </cfRule>
  </conditionalFormatting>
  <conditionalFormatting sqref="A7:B7">
    <cfRule type="expression" priority="141" dxfId="750" stopIfTrue="1">
      <formula>$R7&gt;$R8</formula>
    </cfRule>
  </conditionalFormatting>
  <conditionalFormatting sqref="A8:B8">
    <cfRule type="expression" priority="140" dxfId="750" stopIfTrue="1">
      <formula>$R7&lt;$R8</formula>
    </cfRule>
  </conditionalFormatting>
  <conditionalFormatting sqref="C7:C8">
    <cfRule type="cellIs" priority="139" dxfId="750" operator="greaterThan" stopIfTrue="1">
      <formula>0</formula>
    </cfRule>
  </conditionalFormatting>
  <conditionalFormatting sqref="D7:E8">
    <cfRule type="cellIs" priority="138" dxfId="750" operator="greaterThan" stopIfTrue="1">
      <formula>0</formula>
    </cfRule>
  </conditionalFormatting>
  <conditionalFormatting sqref="F7:F8">
    <cfRule type="cellIs" priority="137" dxfId="750" operator="greaterThan" stopIfTrue="1">
      <formula>0</formula>
    </cfRule>
  </conditionalFormatting>
  <conditionalFormatting sqref="G7:H8">
    <cfRule type="cellIs" priority="136" dxfId="750" operator="greaterThan" stopIfTrue="1">
      <formula>0</formula>
    </cfRule>
  </conditionalFormatting>
  <conditionalFormatting sqref="I7:I8">
    <cfRule type="cellIs" priority="135" dxfId="750" operator="greaterThan" stopIfTrue="1">
      <formula>0</formula>
    </cfRule>
  </conditionalFormatting>
  <conditionalFormatting sqref="A7:B7">
    <cfRule type="expression" priority="134" dxfId="750" stopIfTrue="1">
      <formula>$R7&gt;$R8</formula>
    </cfRule>
  </conditionalFormatting>
  <conditionalFormatting sqref="A8:B8">
    <cfRule type="expression" priority="133" dxfId="750" stopIfTrue="1">
      <formula>$R7&lt;$R8</formula>
    </cfRule>
  </conditionalFormatting>
  <conditionalFormatting sqref="C7:C8">
    <cfRule type="cellIs" priority="132" dxfId="750" operator="greaterThan" stopIfTrue="1">
      <formula>0</formula>
    </cfRule>
  </conditionalFormatting>
  <conditionalFormatting sqref="D7:E8">
    <cfRule type="cellIs" priority="131" dxfId="750" operator="greaterThan" stopIfTrue="1">
      <formula>0</formula>
    </cfRule>
  </conditionalFormatting>
  <conditionalFormatting sqref="F7:F8">
    <cfRule type="cellIs" priority="130" dxfId="750" operator="greaterThan" stopIfTrue="1">
      <formula>0</formula>
    </cfRule>
  </conditionalFormatting>
  <conditionalFormatting sqref="G7:H8">
    <cfRule type="cellIs" priority="129" dxfId="750" operator="greaterThan" stopIfTrue="1">
      <formula>0</formula>
    </cfRule>
  </conditionalFormatting>
  <conditionalFormatting sqref="I7:I8">
    <cfRule type="cellIs" priority="128" dxfId="750" operator="greaterThan" stopIfTrue="1">
      <formula>0</formula>
    </cfRule>
  </conditionalFormatting>
  <conditionalFormatting sqref="A7:B7">
    <cfRule type="expression" priority="127" dxfId="750" stopIfTrue="1">
      <formula>$R7&gt;$R8</formula>
    </cfRule>
  </conditionalFormatting>
  <conditionalFormatting sqref="A8:B8">
    <cfRule type="expression" priority="126" dxfId="750" stopIfTrue="1">
      <formula>$R7&lt;$R8</formula>
    </cfRule>
  </conditionalFormatting>
  <conditionalFormatting sqref="C7:C8">
    <cfRule type="cellIs" priority="125" dxfId="750" operator="greaterThan" stopIfTrue="1">
      <formula>0</formula>
    </cfRule>
  </conditionalFormatting>
  <conditionalFormatting sqref="D7:E8">
    <cfRule type="cellIs" priority="124" dxfId="750" operator="greaterThan" stopIfTrue="1">
      <formula>0</formula>
    </cfRule>
  </conditionalFormatting>
  <conditionalFormatting sqref="F7:F8">
    <cfRule type="cellIs" priority="123" dxfId="750" operator="greaterThan" stopIfTrue="1">
      <formula>0</formula>
    </cfRule>
  </conditionalFormatting>
  <conditionalFormatting sqref="G7:H8">
    <cfRule type="cellIs" priority="122" dxfId="750" operator="greaterThan" stopIfTrue="1">
      <formula>0</formula>
    </cfRule>
  </conditionalFormatting>
  <conditionalFormatting sqref="I7:I8">
    <cfRule type="cellIs" priority="121" dxfId="750" operator="greaterThan" stopIfTrue="1">
      <formula>0</formula>
    </cfRule>
  </conditionalFormatting>
  <conditionalFormatting sqref="A7:B7">
    <cfRule type="expression" priority="120" dxfId="750" stopIfTrue="1">
      <formula>$R7&gt;$R8</formula>
    </cfRule>
  </conditionalFormatting>
  <conditionalFormatting sqref="A8:B8">
    <cfRule type="expression" priority="119" dxfId="750" stopIfTrue="1">
      <formula>$R7&lt;$R8</formula>
    </cfRule>
  </conditionalFormatting>
  <conditionalFormatting sqref="C7:C8">
    <cfRule type="cellIs" priority="118" dxfId="750" operator="greaterThan" stopIfTrue="1">
      <formula>0</formula>
    </cfRule>
  </conditionalFormatting>
  <conditionalFormatting sqref="D7:E8">
    <cfRule type="cellIs" priority="117" dxfId="750" operator="greaterThan" stopIfTrue="1">
      <formula>0</formula>
    </cfRule>
  </conditionalFormatting>
  <conditionalFormatting sqref="F7:F8">
    <cfRule type="cellIs" priority="116" dxfId="750" operator="greaterThan" stopIfTrue="1">
      <formula>0</formula>
    </cfRule>
  </conditionalFormatting>
  <conditionalFormatting sqref="G7:H8">
    <cfRule type="cellIs" priority="115" dxfId="750" operator="greaterThan" stopIfTrue="1">
      <formula>0</formula>
    </cfRule>
  </conditionalFormatting>
  <conditionalFormatting sqref="I7:I8">
    <cfRule type="cellIs" priority="114" dxfId="750" operator="greaterThan" stopIfTrue="1">
      <formula>0</formula>
    </cfRule>
  </conditionalFormatting>
  <conditionalFormatting sqref="A7:B7">
    <cfRule type="expression" priority="113" dxfId="750" stopIfTrue="1">
      <formula>$R7&gt;$R8</formula>
    </cfRule>
  </conditionalFormatting>
  <conditionalFormatting sqref="A8:B8">
    <cfRule type="expression" priority="112" dxfId="750" stopIfTrue="1">
      <formula>$R7&lt;$R8</formula>
    </cfRule>
  </conditionalFormatting>
  <conditionalFormatting sqref="C7:C8">
    <cfRule type="cellIs" priority="111" dxfId="750" operator="greaterThan" stopIfTrue="1">
      <formula>0</formula>
    </cfRule>
  </conditionalFormatting>
  <conditionalFormatting sqref="D7:E8">
    <cfRule type="cellIs" priority="110" dxfId="750" operator="greaterThan" stopIfTrue="1">
      <formula>0</formula>
    </cfRule>
  </conditionalFormatting>
  <conditionalFormatting sqref="F7:F8">
    <cfRule type="cellIs" priority="109" dxfId="750" operator="greaterThan" stopIfTrue="1">
      <formula>0</formula>
    </cfRule>
  </conditionalFormatting>
  <conditionalFormatting sqref="G7:H8">
    <cfRule type="cellIs" priority="108" dxfId="750" operator="greaterThan" stopIfTrue="1">
      <formula>0</formula>
    </cfRule>
  </conditionalFormatting>
  <conditionalFormatting sqref="I7:I8">
    <cfRule type="cellIs" priority="107" dxfId="750" operator="greaterThan" stopIfTrue="1">
      <formula>0</formula>
    </cfRule>
  </conditionalFormatting>
  <conditionalFormatting sqref="A7:B7">
    <cfRule type="expression" priority="106" dxfId="750" stopIfTrue="1">
      <formula>$R7&gt;$R8</formula>
    </cfRule>
  </conditionalFormatting>
  <conditionalFormatting sqref="A8:B8">
    <cfRule type="expression" priority="105" dxfId="750" stopIfTrue="1">
      <formula>$R7&lt;$R8</formula>
    </cfRule>
  </conditionalFormatting>
  <conditionalFormatting sqref="C7:C8">
    <cfRule type="cellIs" priority="104" dxfId="750" operator="greaterThan" stopIfTrue="1">
      <formula>0</formula>
    </cfRule>
  </conditionalFormatting>
  <conditionalFormatting sqref="D7:E8">
    <cfRule type="cellIs" priority="103" dxfId="750" operator="greaterThan" stopIfTrue="1">
      <formula>0</formula>
    </cfRule>
  </conditionalFormatting>
  <conditionalFormatting sqref="F7:F8">
    <cfRule type="cellIs" priority="102" dxfId="750" operator="greaterThan" stopIfTrue="1">
      <formula>0</formula>
    </cfRule>
  </conditionalFormatting>
  <conditionalFormatting sqref="G7:H8">
    <cfRule type="cellIs" priority="101" dxfId="750" operator="greaterThan" stopIfTrue="1">
      <formula>0</formula>
    </cfRule>
  </conditionalFormatting>
  <conditionalFormatting sqref="I7:I8">
    <cfRule type="cellIs" priority="100" dxfId="750" operator="greaterThan" stopIfTrue="1">
      <formula>0</formula>
    </cfRule>
  </conditionalFormatting>
  <conditionalFormatting sqref="A7:B7">
    <cfRule type="expression" priority="99" dxfId="750" stopIfTrue="1">
      <formula>$R7&gt;$R8</formula>
    </cfRule>
  </conditionalFormatting>
  <conditionalFormatting sqref="A8:B8">
    <cfRule type="expression" priority="98" dxfId="750" stopIfTrue="1">
      <formula>$R7&lt;$R8</formula>
    </cfRule>
  </conditionalFormatting>
  <conditionalFormatting sqref="C7:C8">
    <cfRule type="cellIs" priority="97" dxfId="750" operator="greaterThan" stopIfTrue="1">
      <formula>0</formula>
    </cfRule>
  </conditionalFormatting>
  <conditionalFormatting sqref="D7:E8">
    <cfRule type="cellIs" priority="96" dxfId="750" operator="greaterThan" stopIfTrue="1">
      <formula>0</formula>
    </cfRule>
  </conditionalFormatting>
  <conditionalFormatting sqref="F7:F8">
    <cfRule type="cellIs" priority="95" dxfId="750" operator="greaterThan" stopIfTrue="1">
      <formula>0</formula>
    </cfRule>
  </conditionalFormatting>
  <conditionalFormatting sqref="G7:H8">
    <cfRule type="cellIs" priority="94" dxfId="750" operator="greaterThan" stopIfTrue="1">
      <formula>0</formula>
    </cfRule>
  </conditionalFormatting>
  <conditionalFormatting sqref="I7:I8">
    <cfRule type="cellIs" priority="93" dxfId="750" operator="greaterThan" stopIfTrue="1">
      <formula>0</formula>
    </cfRule>
  </conditionalFormatting>
  <conditionalFormatting sqref="A7:B7">
    <cfRule type="expression" priority="92" dxfId="750" stopIfTrue="1">
      <formula>$R7&gt;$R8</formula>
    </cfRule>
  </conditionalFormatting>
  <conditionalFormatting sqref="A8:B8">
    <cfRule type="expression" priority="91" dxfId="750" stopIfTrue="1">
      <formula>$R7&lt;$R8</formula>
    </cfRule>
  </conditionalFormatting>
  <conditionalFormatting sqref="C7:C8">
    <cfRule type="cellIs" priority="90" dxfId="750" operator="greaterThan" stopIfTrue="1">
      <formula>0</formula>
    </cfRule>
  </conditionalFormatting>
  <conditionalFormatting sqref="D7:E8">
    <cfRule type="cellIs" priority="89" dxfId="750" operator="greaterThan" stopIfTrue="1">
      <formula>0</formula>
    </cfRule>
  </conditionalFormatting>
  <conditionalFormatting sqref="F7:F8">
    <cfRule type="cellIs" priority="88" dxfId="750" operator="greaterThan" stopIfTrue="1">
      <formula>0</formula>
    </cfRule>
  </conditionalFormatting>
  <conditionalFormatting sqref="G7:H8">
    <cfRule type="cellIs" priority="87" dxfId="750" operator="greaterThan" stopIfTrue="1">
      <formula>0</formula>
    </cfRule>
  </conditionalFormatting>
  <conditionalFormatting sqref="I7:I8">
    <cfRule type="cellIs" priority="86" dxfId="750" operator="greaterThan" stopIfTrue="1">
      <formula>0</formula>
    </cfRule>
  </conditionalFormatting>
  <conditionalFormatting sqref="A7:B7">
    <cfRule type="expression" priority="85" dxfId="750" stopIfTrue="1">
      <formula>$R7&gt;$R8</formula>
    </cfRule>
  </conditionalFormatting>
  <conditionalFormatting sqref="A8:B8">
    <cfRule type="expression" priority="84" dxfId="750" stopIfTrue="1">
      <formula>$R7&lt;$R8</formula>
    </cfRule>
  </conditionalFormatting>
  <conditionalFormatting sqref="C7:C8">
    <cfRule type="cellIs" priority="83" dxfId="750" operator="greaterThan" stopIfTrue="1">
      <formula>0</formula>
    </cfRule>
  </conditionalFormatting>
  <conditionalFormatting sqref="D7:E8">
    <cfRule type="cellIs" priority="82" dxfId="750" operator="greaterThan" stopIfTrue="1">
      <formula>0</formula>
    </cfRule>
  </conditionalFormatting>
  <conditionalFormatting sqref="F7:F8">
    <cfRule type="cellIs" priority="81" dxfId="750" operator="greaterThan" stopIfTrue="1">
      <formula>0</formula>
    </cfRule>
  </conditionalFormatting>
  <conditionalFormatting sqref="G7:H8">
    <cfRule type="cellIs" priority="80" dxfId="750" operator="greaterThan" stopIfTrue="1">
      <formula>0</formula>
    </cfRule>
  </conditionalFormatting>
  <conditionalFormatting sqref="I7:I8">
    <cfRule type="cellIs" priority="79" dxfId="750" operator="greaterThan" stopIfTrue="1">
      <formula>0</formula>
    </cfRule>
  </conditionalFormatting>
  <conditionalFormatting sqref="A7:B7">
    <cfRule type="expression" priority="78" dxfId="750" stopIfTrue="1">
      <formula>$R7&gt;$R8</formula>
    </cfRule>
  </conditionalFormatting>
  <conditionalFormatting sqref="A8:B8">
    <cfRule type="expression" priority="77" dxfId="750" stopIfTrue="1">
      <formula>$R7&lt;$R8</formula>
    </cfRule>
  </conditionalFormatting>
  <conditionalFormatting sqref="C7:C8">
    <cfRule type="cellIs" priority="76" dxfId="750" operator="greaterThan" stopIfTrue="1">
      <formula>0</formula>
    </cfRule>
  </conditionalFormatting>
  <conditionalFormatting sqref="D7:E8">
    <cfRule type="cellIs" priority="75" dxfId="750" operator="greaterThan" stopIfTrue="1">
      <formula>0</formula>
    </cfRule>
  </conditionalFormatting>
  <conditionalFormatting sqref="F7:F8">
    <cfRule type="cellIs" priority="74" dxfId="750" operator="greaterThan" stopIfTrue="1">
      <formula>0</formula>
    </cfRule>
  </conditionalFormatting>
  <conditionalFormatting sqref="G7:H8">
    <cfRule type="cellIs" priority="73" dxfId="750" operator="greaterThan" stopIfTrue="1">
      <formula>0</formula>
    </cfRule>
  </conditionalFormatting>
  <conditionalFormatting sqref="I7:I8">
    <cfRule type="cellIs" priority="72" dxfId="750" operator="greaterThan" stopIfTrue="1">
      <formula>0</formula>
    </cfRule>
  </conditionalFormatting>
  <conditionalFormatting sqref="A7:B7">
    <cfRule type="expression" priority="71" dxfId="750" stopIfTrue="1">
      <formula>$R7&gt;$R8</formula>
    </cfRule>
  </conditionalFormatting>
  <conditionalFormatting sqref="A8:B8">
    <cfRule type="expression" priority="70" dxfId="750" stopIfTrue="1">
      <formula>$R7&lt;$R8</formula>
    </cfRule>
  </conditionalFormatting>
  <conditionalFormatting sqref="C7:C8">
    <cfRule type="cellIs" priority="69" dxfId="750" operator="greaterThan" stopIfTrue="1">
      <formula>0</formula>
    </cfRule>
  </conditionalFormatting>
  <conditionalFormatting sqref="D7:E8">
    <cfRule type="cellIs" priority="68" dxfId="750" operator="greaterThan" stopIfTrue="1">
      <formula>0</formula>
    </cfRule>
  </conditionalFormatting>
  <conditionalFormatting sqref="F7:F8">
    <cfRule type="cellIs" priority="67" dxfId="750" operator="greaterThan" stopIfTrue="1">
      <formula>0</formula>
    </cfRule>
  </conditionalFormatting>
  <conditionalFormatting sqref="G7:H8">
    <cfRule type="cellIs" priority="66" dxfId="750" operator="greaterThan" stopIfTrue="1">
      <formula>0</formula>
    </cfRule>
  </conditionalFormatting>
  <conditionalFormatting sqref="I7:I8">
    <cfRule type="cellIs" priority="65" dxfId="750" operator="greaterThan" stopIfTrue="1">
      <formula>0</formula>
    </cfRule>
  </conditionalFormatting>
  <conditionalFormatting sqref="A7:B7">
    <cfRule type="expression" priority="64" dxfId="750" stopIfTrue="1">
      <formula>$R7&gt;$R8</formula>
    </cfRule>
  </conditionalFormatting>
  <conditionalFormatting sqref="A8:B8">
    <cfRule type="expression" priority="63" dxfId="750" stopIfTrue="1">
      <formula>$R7&lt;$R8</formula>
    </cfRule>
  </conditionalFormatting>
  <conditionalFormatting sqref="C7:C8">
    <cfRule type="cellIs" priority="62" dxfId="750" operator="greaterThan" stopIfTrue="1">
      <formula>0</formula>
    </cfRule>
  </conditionalFormatting>
  <conditionalFormatting sqref="D7:E8">
    <cfRule type="cellIs" priority="61" dxfId="750" operator="greaterThan" stopIfTrue="1">
      <formula>0</formula>
    </cfRule>
  </conditionalFormatting>
  <conditionalFormatting sqref="F7:F8">
    <cfRule type="cellIs" priority="60" dxfId="750" operator="greaterThan" stopIfTrue="1">
      <formula>0</formula>
    </cfRule>
  </conditionalFormatting>
  <conditionalFormatting sqref="G7:H8">
    <cfRule type="cellIs" priority="59" dxfId="750" operator="greaterThan" stopIfTrue="1">
      <formula>0</formula>
    </cfRule>
  </conditionalFormatting>
  <conditionalFormatting sqref="I7:I8">
    <cfRule type="cellIs" priority="58" dxfId="750" operator="greaterThan" stopIfTrue="1">
      <formula>0</formula>
    </cfRule>
  </conditionalFormatting>
  <conditionalFormatting sqref="A7:B7">
    <cfRule type="expression" priority="57" dxfId="750" stopIfTrue="1">
      <formula>$R7&gt;$R8</formula>
    </cfRule>
  </conditionalFormatting>
  <conditionalFormatting sqref="A8:B8">
    <cfRule type="expression" priority="56" dxfId="750" stopIfTrue="1">
      <formula>$R7&lt;$R8</formula>
    </cfRule>
  </conditionalFormatting>
  <conditionalFormatting sqref="C7:C8">
    <cfRule type="cellIs" priority="55" dxfId="750" operator="greaterThan" stopIfTrue="1">
      <formula>0</formula>
    </cfRule>
  </conditionalFormatting>
  <conditionalFormatting sqref="D7:E8">
    <cfRule type="cellIs" priority="54" dxfId="750" operator="greaterThan" stopIfTrue="1">
      <formula>0</formula>
    </cfRule>
  </conditionalFormatting>
  <conditionalFormatting sqref="F7:F8">
    <cfRule type="cellIs" priority="53" dxfId="750" operator="greaterThan" stopIfTrue="1">
      <formula>0</formula>
    </cfRule>
  </conditionalFormatting>
  <conditionalFormatting sqref="G7:H8">
    <cfRule type="cellIs" priority="52" dxfId="750" operator="greaterThan" stopIfTrue="1">
      <formula>0</formula>
    </cfRule>
  </conditionalFormatting>
  <conditionalFormatting sqref="I7:I8">
    <cfRule type="cellIs" priority="51" dxfId="750" operator="greaterThan" stopIfTrue="1">
      <formula>0</formula>
    </cfRule>
  </conditionalFormatting>
  <conditionalFormatting sqref="A7:B7">
    <cfRule type="expression" priority="50" dxfId="750" stopIfTrue="1">
      <formula>$R7&gt;$R8</formula>
    </cfRule>
  </conditionalFormatting>
  <conditionalFormatting sqref="A8:B8">
    <cfRule type="expression" priority="49" dxfId="750" stopIfTrue="1">
      <formula>$R7&lt;$R8</formula>
    </cfRule>
  </conditionalFormatting>
  <conditionalFormatting sqref="C7:C8">
    <cfRule type="cellIs" priority="48" dxfId="750" operator="greaterThan" stopIfTrue="1">
      <formula>0</formula>
    </cfRule>
  </conditionalFormatting>
  <conditionalFormatting sqref="D7:E8">
    <cfRule type="cellIs" priority="47" dxfId="750" operator="greaterThan" stopIfTrue="1">
      <formula>0</formula>
    </cfRule>
  </conditionalFormatting>
  <conditionalFormatting sqref="F7:F8">
    <cfRule type="cellIs" priority="46" dxfId="750" operator="greaterThan" stopIfTrue="1">
      <formula>0</formula>
    </cfRule>
  </conditionalFormatting>
  <conditionalFormatting sqref="G7:H8">
    <cfRule type="cellIs" priority="45" dxfId="750" operator="greaterThan" stopIfTrue="1">
      <formula>0</formula>
    </cfRule>
  </conditionalFormatting>
  <conditionalFormatting sqref="I7:I8">
    <cfRule type="cellIs" priority="44" dxfId="750" operator="greaterThan" stopIfTrue="1">
      <formula>0</formula>
    </cfRule>
  </conditionalFormatting>
  <conditionalFormatting sqref="A7:B7">
    <cfRule type="expression" priority="43" dxfId="750" stopIfTrue="1">
      <formula>$R7&gt;$R8</formula>
    </cfRule>
  </conditionalFormatting>
  <conditionalFormatting sqref="A8:B8">
    <cfRule type="expression" priority="42" dxfId="750" stopIfTrue="1">
      <formula>$R7&lt;$R8</formula>
    </cfRule>
  </conditionalFormatting>
  <conditionalFormatting sqref="C7:C8">
    <cfRule type="cellIs" priority="41" dxfId="750" operator="greaterThan" stopIfTrue="1">
      <formula>0</formula>
    </cfRule>
  </conditionalFormatting>
  <conditionalFormatting sqref="D7:E8">
    <cfRule type="cellIs" priority="40" dxfId="750" operator="greaterThan" stopIfTrue="1">
      <formula>0</formula>
    </cfRule>
  </conditionalFormatting>
  <conditionalFormatting sqref="F7:F8">
    <cfRule type="cellIs" priority="39" dxfId="750" operator="greaterThan" stopIfTrue="1">
      <formula>0</formula>
    </cfRule>
  </conditionalFormatting>
  <conditionalFormatting sqref="G7:H8">
    <cfRule type="cellIs" priority="38" dxfId="750" operator="greaterThan" stopIfTrue="1">
      <formula>0</formula>
    </cfRule>
  </conditionalFormatting>
  <conditionalFormatting sqref="I7:I8">
    <cfRule type="cellIs" priority="37" dxfId="750" operator="greaterThan" stopIfTrue="1">
      <formula>0</formula>
    </cfRule>
  </conditionalFormatting>
  <conditionalFormatting sqref="A23:B23">
    <cfRule type="expression" priority="792" dxfId="750" stopIfTrue="1">
      <formula>$R20&gt;$R21</formula>
    </cfRule>
  </conditionalFormatting>
  <conditionalFormatting sqref="A25:B25 A12:B12">
    <cfRule type="expression" priority="793" dxfId="750" stopIfTrue="1">
      <formula>'7.19'!#REF!&gt;$R9</formula>
    </cfRule>
  </conditionalFormatting>
  <conditionalFormatting sqref="A24:B24 A11:B11">
    <cfRule type="expression" priority="794" dxfId="750" stopIfTrue="1">
      <formula>$R8&gt;'7.19'!#REF!</formula>
    </cfRule>
  </conditionalFormatting>
  <conditionalFormatting sqref="A26:B26">
    <cfRule type="expression" priority="795" dxfId="750" stopIfTrue="1">
      <formula>$R20&lt;$R21</formula>
    </cfRule>
  </conditionalFormatting>
  <conditionalFormatting sqref="A28:B28 A15:B15">
    <cfRule type="expression" priority="796" dxfId="750" stopIfTrue="1">
      <formula>'7.19'!#REF!&lt;$R9</formula>
    </cfRule>
  </conditionalFormatting>
  <conditionalFormatting sqref="A27:B27 A14:B14">
    <cfRule type="expression" priority="797" dxfId="750" stopIfTrue="1">
      <formula>$R8&lt;'7.19'!#REF!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Q21"/>
    <dataValidation type="list" allowBlank="1" showErrorMessage="1" sqref="A4 A17">
      <formula1>"東兵庫大会,西兵庫大会"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2019-03-19T07:28:20Z</cp:lastPrinted>
  <dcterms:created xsi:type="dcterms:W3CDTF">2005-04-24T00:29:14Z</dcterms:created>
  <dcterms:modified xsi:type="dcterms:W3CDTF">2019-03-19T07:39:36Z</dcterms:modified>
  <cp:category/>
  <cp:version/>
  <cp:contentType/>
  <cp:contentStatus/>
</cp:coreProperties>
</file>