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718" activeTab="0"/>
  </bookViews>
  <sheets>
    <sheet name="9.09" sheetId="1" r:id="rId1"/>
    <sheet name="9.10" sheetId="2" r:id="rId2"/>
    <sheet name="9.23" sheetId="3" r:id="rId3"/>
    <sheet name="9.24" sheetId="4" r:id="rId4"/>
    <sheet name="9.30" sheetId="5" r:id="rId5"/>
    <sheet name="10.01" sheetId="6" r:id="rId6"/>
  </sheets>
  <definedNames>
    <definedName name="_xlnm.Print_Area" localSheetId="5">'10.01'!$A$1:$R$29</definedName>
    <definedName name="_xlnm.Print_Area" localSheetId="0">'9.09'!$A$1:$R$42</definedName>
    <definedName name="_xlnm.Print_Area" localSheetId="1">'9.10'!$A$1:$R$43</definedName>
    <definedName name="_xlnm.Print_Area" localSheetId="2">'9.23'!$A$1:$R$29</definedName>
    <definedName name="_xlnm.Print_Area" localSheetId="3">'9.24'!$A$1:$R$29</definedName>
    <definedName name="_xlnm.Print_Area" localSheetId="4">'9.30'!$A$1:$R$29</definedName>
  </definedNames>
  <calcPr fullCalcOnLoad="1"/>
</workbook>
</file>

<file path=xl/sharedStrings.xml><?xml version="1.0" encoding="utf-8"?>
<sst xmlns="http://schemas.openxmlformats.org/spreadsheetml/2006/main" count="654" uniqueCount="175">
  <si>
    <t>月</t>
  </si>
  <si>
    <t>回戦</t>
  </si>
  <si>
    <t>第１試合</t>
  </si>
  <si>
    <t>年度 秋季兵庫県高校野球大会</t>
  </si>
  <si>
    <t>第</t>
  </si>
  <si>
    <t xml:space="preserve">日 </t>
  </si>
  <si>
    <t>年</t>
  </si>
  <si>
    <t>日 (</t>
  </si>
  <si>
    <t>土</t>
  </si>
  <si>
    <t>)</t>
  </si>
  <si>
    <t xml:space="preserve"> 場  所　｛</t>
  </si>
  <si>
    <t>｝</t>
  </si>
  <si>
    <t>　開 始</t>
  </si>
  <si>
    <t xml:space="preserve"> 終 了</t>
  </si>
  <si>
    <t>所 要</t>
  </si>
  <si>
    <t>第２試合</t>
  </si>
  <si>
    <t>X</t>
  </si>
  <si>
    <t>藤原</t>
  </si>
  <si>
    <t>日</t>
  </si>
  <si>
    <t>学校名</t>
  </si>
  <si>
    <t>合計</t>
  </si>
  <si>
    <t>投　手</t>
  </si>
  <si>
    <t>捕手</t>
  </si>
  <si>
    <t>本塁打</t>
  </si>
  <si>
    <t>３塁打</t>
  </si>
  <si>
    <t xml:space="preserve">    ２塁打  </t>
  </si>
  <si>
    <t>先発</t>
  </si>
  <si>
    <t>岡本</t>
  </si>
  <si>
    <t>井上</t>
  </si>
  <si>
    <t>準々決</t>
  </si>
  <si>
    <t>勝戦</t>
  </si>
  <si>
    <t>亀井</t>
  </si>
  <si>
    <t>山下</t>
  </si>
  <si>
    <t>西脇工業</t>
  </si>
  <si>
    <t>西山</t>
  </si>
  <si>
    <t>尼崎小田</t>
  </si>
  <si>
    <t>中田</t>
  </si>
  <si>
    <t>井畑</t>
  </si>
  <si>
    <t>池田</t>
  </si>
  <si>
    <t>三田松聖</t>
  </si>
  <si>
    <t>小林大</t>
  </si>
  <si>
    <t>神港学園</t>
  </si>
  <si>
    <t>東洋大姫路</t>
  </si>
  <si>
    <t>亀谷</t>
  </si>
  <si>
    <t>海端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</si>
  <si>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</si>
  <si>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</si>
  <si>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</si>
  <si>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</si>
  <si>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</si>
  <si>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</si>
  <si>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</si>
  <si>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</si>
  <si>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</si>
  <si>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ウインク球場  (市営姫路球場）</t>
  </si>
  <si>
    <t>市　川</t>
  </si>
  <si>
    <r>
      <t>平成</t>
    </r>
    <r>
      <rPr>
        <b/>
        <sz val="12"/>
        <rFont val="Arial"/>
        <family val="2"/>
      </rPr>
      <t xml:space="preserve"> 2 9</t>
    </r>
  </si>
  <si>
    <t>十</t>
  </si>
  <si>
    <t>十一</t>
  </si>
  <si>
    <t>十二</t>
  </si>
  <si>
    <t>十三</t>
  </si>
  <si>
    <t>十四</t>
  </si>
  <si>
    <t>十五</t>
  </si>
  <si>
    <t>武庫荘総合</t>
  </si>
  <si>
    <t>今治</t>
  </si>
  <si>
    <t>平光</t>
  </si>
  <si>
    <t>平光3</t>
  </si>
  <si>
    <t>三田村</t>
  </si>
  <si>
    <t>谷川</t>
  </si>
  <si>
    <t>山井</t>
  </si>
  <si>
    <t>鈴木</t>
  </si>
  <si>
    <t>定井</t>
  </si>
  <si>
    <t>寺本</t>
  </si>
  <si>
    <t>近藤</t>
  </si>
  <si>
    <t>酒井</t>
  </si>
  <si>
    <t>福岡</t>
  </si>
  <si>
    <t>東野</t>
  </si>
  <si>
    <t>戸倉</t>
  </si>
  <si>
    <t>齋部</t>
  </si>
  <si>
    <t>世良</t>
  </si>
  <si>
    <t>廣瀬</t>
  </si>
  <si>
    <t>中野</t>
  </si>
  <si>
    <t>浅成</t>
  </si>
  <si>
    <t>栗原</t>
  </si>
  <si>
    <t>姫路東</t>
  </si>
  <si>
    <t>×</t>
  </si>
  <si>
    <t>佐藤</t>
  </si>
  <si>
    <t>高橋</t>
  </si>
  <si>
    <t>長尾</t>
  </si>
  <si>
    <t>宇田</t>
  </si>
  <si>
    <t>大内</t>
  </si>
  <si>
    <t>谷口</t>
  </si>
  <si>
    <t>鐘搗</t>
  </si>
  <si>
    <t>第2試合</t>
  </si>
  <si>
    <t>北摂三田</t>
  </si>
  <si>
    <t>岸本</t>
  </si>
  <si>
    <t>藤川</t>
  </si>
  <si>
    <t>西井</t>
  </si>
  <si>
    <t>田尻</t>
  </si>
  <si>
    <t>田村</t>
  </si>
  <si>
    <t>中川晃</t>
  </si>
  <si>
    <t>第3試合</t>
  </si>
  <si>
    <t>神戸鈴蘭台</t>
  </si>
  <si>
    <t>左右田</t>
  </si>
  <si>
    <t>山本琉</t>
  </si>
  <si>
    <t>山本康</t>
  </si>
  <si>
    <t>久保</t>
  </si>
  <si>
    <t>市橋</t>
  </si>
  <si>
    <t>北川</t>
  </si>
  <si>
    <t>糀谷</t>
  </si>
  <si>
    <t>清須</t>
  </si>
  <si>
    <t>廣中</t>
  </si>
  <si>
    <t>森岡</t>
  </si>
  <si>
    <t>第1試合</t>
  </si>
  <si>
    <t>姫路南</t>
  </si>
  <si>
    <t>庄</t>
  </si>
  <si>
    <t>中村</t>
  </si>
  <si>
    <t>小河</t>
  </si>
  <si>
    <t>田中</t>
  </si>
  <si>
    <t>堀口</t>
  </si>
  <si>
    <t>安富</t>
  </si>
  <si>
    <t>金山</t>
  </si>
  <si>
    <t>末永</t>
  </si>
  <si>
    <t>高見</t>
  </si>
  <si>
    <t>小林</t>
  </si>
  <si>
    <t>瀬川</t>
  </si>
  <si>
    <t>礒野</t>
  </si>
  <si>
    <t>淡路三原</t>
  </si>
  <si>
    <t>阿部</t>
  </si>
  <si>
    <t>長谷</t>
  </si>
  <si>
    <t>別所</t>
  </si>
  <si>
    <t>清水</t>
  </si>
  <si>
    <t>栢橋</t>
  </si>
  <si>
    <t>越智</t>
  </si>
  <si>
    <t>横井</t>
  </si>
  <si>
    <t>亀谷（２）</t>
  </si>
  <si>
    <t>藤井</t>
  </si>
  <si>
    <t>山中</t>
  </si>
  <si>
    <t>西村</t>
  </si>
  <si>
    <t>江口</t>
  </si>
  <si>
    <t>髙垣</t>
  </si>
  <si>
    <t>菊池</t>
  </si>
  <si>
    <t>宮崎</t>
  </si>
  <si>
    <t>x</t>
  </si>
  <si>
    <t>学校名</t>
  </si>
  <si>
    <t>十</t>
  </si>
  <si>
    <t>十一</t>
  </si>
  <si>
    <t>十二</t>
  </si>
  <si>
    <t>十三</t>
  </si>
  <si>
    <t>十四</t>
  </si>
  <si>
    <t>十五</t>
  </si>
  <si>
    <t>合計</t>
  </si>
  <si>
    <t>社</t>
  </si>
  <si>
    <t>豊岡</t>
  </si>
  <si>
    <t>加古川西</t>
  </si>
  <si>
    <t>尼崎小田</t>
  </si>
  <si>
    <t>淡路三原</t>
  </si>
  <si>
    <t>西脇工業</t>
  </si>
  <si>
    <t xml:space="preserve"> (延長13回) </t>
  </si>
  <si>
    <t>神戸国際大附</t>
  </si>
  <si>
    <t>明　　　石</t>
  </si>
  <si>
    <t>甲　　南</t>
  </si>
  <si>
    <t>(延長10回
裏1死ｻﾖﾅﾗ)</t>
  </si>
  <si>
    <t>十</t>
  </si>
  <si>
    <t>十一</t>
  </si>
  <si>
    <t>十二</t>
  </si>
  <si>
    <t>(7回コールド)</t>
  </si>
  <si>
    <t>学校名</t>
  </si>
  <si>
    <t>十三</t>
  </si>
  <si>
    <t>十四</t>
  </si>
  <si>
    <t>十五</t>
  </si>
  <si>
    <t>浜  坂</t>
  </si>
  <si>
    <t>(延長15回)</t>
  </si>
  <si>
    <t>(8回コールド)</t>
  </si>
  <si>
    <t>市  川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</si>
</sst>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ＭＳ Ｐゴシック"/>
      <family val="3"/>
    </font>
    <font>
      <sz val="12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7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left" vertical="center" shrinkToFit="1"/>
      <protection locked="0"/>
    </xf>
    <xf numFmtId="0" fontId="0" fillId="24" borderId="0" xfId="0" applyFill="1" applyBorder="1" applyAlignment="1">
      <alignment vertical="center"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>
      <alignment vertical="center"/>
    </xf>
    <xf numFmtId="0" fontId="0" fillId="4" borderId="14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"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4" fillId="24" borderId="17" xfId="0" applyFont="1" applyFill="1" applyBorder="1" applyAlignment="1" applyProtection="1">
      <alignment horizontal="center" vertical="center" shrinkToFit="1"/>
      <protection locked="0"/>
    </xf>
    <xf numFmtId="181" fontId="23" fillId="24" borderId="18" xfId="0" applyNumberFormat="1" applyFont="1" applyFill="1" applyBorder="1" applyAlignment="1" applyProtection="1">
      <alignment horizontal="center" vertical="center"/>
      <protection locked="0"/>
    </xf>
    <xf numFmtId="181" fontId="23" fillId="24" borderId="19" xfId="0" applyNumberFormat="1" applyFont="1" applyFill="1" applyBorder="1" applyAlignment="1" applyProtection="1">
      <alignment horizontal="center" vertical="center"/>
      <protection locked="0"/>
    </xf>
    <xf numFmtId="181" fontId="23" fillId="24" borderId="11" xfId="0" applyNumberFormat="1" applyFont="1" applyFill="1" applyBorder="1" applyAlignment="1" applyProtection="1">
      <alignment horizontal="center" vertical="center"/>
      <protection locked="0"/>
    </xf>
    <xf numFmtId="181" fontId="25" fillId="24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20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horizontal="right" vertical="center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23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5" fillId="24" borderId="26" xfId="0" applyFont="1" applyFill="1" applyBorder="1" applyAlignment="1" applyProtection="1">
      <alignment horizontal="right" vertical="center" shrinkToFit="1"/>
      <protection locked="0"/>
    </xf>
    <xf numFmtId="0" fontId="0" fillId="24" borderId="23" xfId="0" applyFill="1" applyBorder="1" applyAlignment="1" applyProtection="1">
      <alignment horizontal="right" vertical="center"/>
      <protection/>
    </xf>
    <xf numFmtId="181" fontId="4" fillId="24" borderId="23" xfId="0" applyNumberFormat="1" applyFont="1" applyFill="1" applyBorder="1" applyAlignment="1" applyProtection="1">
      <alignment horizontal="center" vertical="center"/>
      <protection locked="0"/>
    </xf>
    <xf numFmtId="0" fontId="0" fillId="24" borderId="23" xfId="0" applyFill="1" applyBorder="1" applyAlignment="1" applyProtection="1">
      <alignment horizontal="left" vertical="center"/>
      <protection/>
    </xf>
    <xf numFmtId="0" fontId="0" fillId="24" borderId="23" xfId="0" applyFill="1" applyBorder="1" applyAlignment="1" applyProtection="1">
      <alignment vertical="center"/>
      <protection/>
    </xf>
    <xf numFmtId="0" fontId="5" fillId="24" borderId="23" xfId="0" applyFont="1" applyFill="1" applyBorder="1" applyAlignment="1" applyProtection="1">
      <alignment horizontal="center" vertical="center"/>
      <protection locked="0"/>
    </xf>
    <xf numFmtId="0" fontId="4" fillId="24" borderId="23" xfId="0" applyFont="1" applyFill="1" applyBorder="1" applyAlignment="1" applyProtection="1">
      <alignment horizontal="center" vertical="center"/>
      <protection locked="0"/>
    </xf>
    <xf numFmtId="0" fontId="0" fillId="24" borderId="27" xfId="0" applyFill="1" applyBorder="1" applyAlignment="1" applyProtection="1">
      <alignment vertical="center"/>
      <protection/>
    </xf>
    <xf numFmtId="0" fontId="0" fillId="24" borderId="17" xfId="0" applyFill="1" applyBorder="1" applyAlignment="1" applyProtection="1">
      <alignment horizontal="left" vertical="center" shrinkToFit="1"/>
      <protection locked="0"/>
    </xf>
    <xf numFmtId="0" fontId="4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181" fontId="0" fillId="24" borderId="29" xfId="0" applyNumberForma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4" fillId="24" borderId="40" xfId="0" applyFont="1" applyFill="1" applyBorder="1" applyAlignment="1" applyProtection="1">
      <alignment horizontal="center" vertical="center" shrinkToFit="1"/>
      <protection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4" fillId="24" borderId="42" xfId="0" applyFont="1" applyFill="1" applyBorder="1" applyAlignment="1" applyProtection="1">
      <alignment horizontal="center" vertical="center" shrinkToFit="1"/>
      <protection/>
    </xf>
    <xf numFmtId="0" fontId="4" fillId="24" borderId="43" xfId="0" applyFont="1" applyFill="1" applyBorder="1" applyAlignment="1" applyProtection="1">
      <alignment horizontal="center" vertical="center" shrinkToFit="1"/>
      <protection/>
    </xf>
    <xf numFmtId="0" fontId="4" fillId="24" borderId="33" xfId="0" applyFont="1" applyFill="1" applyBorder="1" applyAlignment="1" applyProtection="1">
      <alignment horizontal="center" vertical="center" shrinkToFit="1"/>
      <protection/>
    </xf>
    <xf numFmtId="0" fontId="4" fillId="24" borderId="32" xfId="0" applyFont="1" applyFill="1" applyBorder="1" applyAlignment="1" applyProtection="1">
      <alignment horizontal="center" vertical="center" shrinkToFit="1"/>
      <protection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44" xfId="0" applyFont="1" applyFill="1" applyBorder="1" applyAlignment="1" applyProtection="1">
      <alignment horizontal="center" vertical="center" shrinkToFit="1"/>
      <protection/>
    </xf>
    <xf numFmtId="0" fontId="0" fillId="24" borderId="26" xfId="0" applyFill="1" applyBorder="1" applyAlignment="1" applyProtection="1">
      <alignment horizontal="distributed" vertical="center"/>
      <protection/>
    </xf>
    <xf numFmtId="0" fontId="0" fillId="24" borderId="27" xfId="0" applyFill="1" applyBorder="1" applyAlignment="1" applyProtection="1">
      <alignment horizontal="distributed" vertical="center"/>
      <protection/>
    </xf>
    <xf numFmtId="0" fontId="0" fillId="24" borderId="26" xfId="0" applyFill="1" applyBorder="1" applyAlignment="1" applyProtection="1">
      <alignment horizontal="center" vertical="center"/>
      <protection/>
    </xf>
    <xf numFmtId="0" fontId="0" fillId="24" borderId="23" xfId="0" applyFill="1" applyBorder="1" applyAlignment="1" applyProtection="1">
      <alignment horizontal="center" vertical="center"/>
      <protection/>
    </xf>
    <xf numFmtId="0" fontId="0" fillId="24" borderId="2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0" fontId="0" fillId="24" borderId="26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4" fillId="24" borderId="26" xfId="0" applyFont="1" applyFill="1" applyBorder="1" applyAlignment="1" applyProtection="1">
      <alignment horizontal="center" vertical="center" shrinkToFit="1"/>
      <protection locked="0"/>
    </xf>
    <xf numFmtId="0" fontId="4" fillId="24" borderId="27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5" fillId="24" borderId="23" xfId="0" applyFont="1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180" fontId="4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31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4" fillId="24" borderId="15" xfId="0" applyFont="1" applyFill="1" applyBorder="1" applyAlignment="1" applyProtection="1">
      <alignment horizontal="center" vertical="center" shrinkToFit="1"/>
      <protection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ill="1" applyBorder="1" applyAlignment="1" applyProtection="1">
      <alignment horizontal="distributed" vertical="center"/>
      <protection/>
    </xf>
    <xf numFmtId="0" fontId="0" fillId="24" borderId="27" xfId="0" applyFill="1" applyBorder="1" applyAlignment="1" applyProtection="1">
      <alignment horizontal="distributed" vertical="center"/>
      <protection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46" xfId="0" applyFont="1" applyFill="1" applyBorder="1" applyAlignment="1" applyProtection="1">
      <alignment horizontal="center" vertical="center" shrinkToFit="1"/>
      <protection locked="0"/>
    </xf>
    <xf numFmtId="0" fontId="0" fillId="24" borderId="47" xfId="0" applyFont="1" applyFill="1" applyBorder="1" applyAlignment="1" applyProtection="1">
      <alignment horizontal="center" vertical="center" shrinkToFit="1"/>
      <protection locked="0"/>
    </xf>
    <xf numFmtId="0" fontId="0" fillId="24" borderId="48" xfId="0" applyFont="1" applyFill="1" applyBorder="1" applyAlignment="1" applyProtection="1">
      <alignment horizontal="center" vertical="center" shrinkToFit="1"/>
      <protection locked="0"/>
    </xf>
    <xf numFmtId="0" fontId="0" fillId="24" borderId="49" xfId="0" applyFont="1" applyFill="1" applyBorder="1" applyAlignment="1" applyProtection="1">
      <alignment horizontal="center" vertical="center" shrinkToFit="1"/>
      <protection locked="0"/>
    </xf>
    <xf numFmtId="0" fontId="0" fillId="24" borderId="50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ont="1" applyFill="1" applyBorder="1" applyAlignment="1" applyProtection="1">
      <alignment horizontal="center" vertical="center" shrinkToFit="1"/>
      <protection locked="0"/>
    </xf>
    <xf numFmtId="0" fontId="0" fillId="24" borderId="51" xfId="0" applyFont="1" applyFill="1" applyBorder="1" applyAlignment="1" applyProtection="1">
      <alignment horizontal="center" vertical="center" shrinkToFit="1"/>
      <protection locked="0"/>
    </xf>
    <xf numFmtId="0" fontId="0" fillId="24" borderId="52" xfId="0" applyFont="1" applyFill="1" applyBorder="1" applyAlignment="1" applyProtection="1">
      <alignment horizontal="center" vertical="center" shrinkToFit="1"/>
      <protection locked="0"/>
    </xf>
    <xf numFmtId="181" fontId="0" fillId="24" borderId="53" xfId="0" applyNumberFormat="1" applyFill="1" applyBorder="1" applyAlignment="1" applyProtection="1">
      <alignment horizontal="center" vertical="center" shrinkToFit="1"/>
      <protection locked="0"/>
    </xf>
    <xf numFmtId="181" fontId="0" fillId="24" borderId="41" xfId="0" applyNumberFormat="1" applyFill="1" applyBorder="1" applyAlignment="1" applyProtection="1">
      <alignment horizontal="center" vertical="center" shrinkToFit="1"/>
      <protection locked="0"/>
    </xf>
    <xf numFmtId="181" fontId="0" fillId="24" borderId="29" xfId="0" applyNumberFormat="1" applyFill="1" applyBorder="1" applyAlignment="1" applyProtection="1">
      <alignment horizontal="center" vertical="center" shrinkToFit="1"/>
      <protection locked="0"/>
    </xf>
    <xf numFmtId="181" fontId="0" fillId="24" borderId="32" xfId="0" applyNumberForma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center" vertical="center"/>
    </xf>
    <xf numFmtId="181" fontId="0" fillId="25" borderId="40" xfId="0" applyNumberFormat="1" applyFill="1" applyBorder="1" applyAlignment="1" applyProtection="1">
      <alignment horizontal="center" vertical="center"/>
      <protection locked="0"/>
    </xf>
    <xf numFmtId="181" fontId="0" fillId="25" borderId="15" xfId="0" applyNumberFormat="1" applyFill="1" applyBorder="1" applyAlignment="1" applyProtection="1">
      <alignment horizontal="center" vertical="center"/>
      <protection locked="0"/>
    </xf>
    <xf numFmtId="181" fontId="0" fillId="25" borderId="41" xfId="0" applyNumberFormat="1" applyFill="1" applyBorder="1" applyAlignment="1" applyProtection="1">
      <alignment horizontal="center" vertical="center"/>
      <protection locked="0"/>
    </xf>
    <xf numFmtId="181" fontId="0" fillId="25" borderId="33" xfId="0" applyNumberFormat="1" applyFill="1" applyBorder="1" applyAlignment="1" applyProtection="1">
      <alignment horizontal="center" vertical="center"/>
      <protection locked="0"/>
    </xf>
    <xf numFmtId="181" fontId="0" fillId="25" borderId="44" xfId="0" applyNumberFormat="1" applyFill="1" applyBorder="1" applyAlignment="1" applyProtection="1">
      <alignment horizontal="center" vertical="center"/>
      <protection locked="0"/>
    </xf>
    <xf numFmtId="181" fontId="0" fillId="25" borderId="32" xfId="0" applyNumberFormat="1" applyFill="1" applyBorder="1" applyAlignment="1" applyProtection="1">
      <alignment horizontal="center" vertical="center"/>
      <protection locked="0"/>
    </xf>
    <xf numFmtId="181" fontId="0" fillId="25" borderId="40" xfId="0" applyNumberFormat="1" applyFill="1" applyBorder="1" applyAlignment="1" applyProtection="1">
      <alignment horizontal="center" vertical="center" wrapText="1"/>
      <protection locked="0"/>
    </xf>
    <xf numFmtId="0" fontId="0" fillId="24" borderId="0" xfId="61" applyFont="1" applyFill="1" applyAlignment="1">
      <alignment vertical="center"/>
      <protection/>
    </xf>
    <xf numFmtId="0" fontId="26" fillId="24" borderId="0" xfId="0" applyFont="1" applyFill="1" applyAlignment="1">
      <alignment vertical="center"/>
    </xf>
    <xf numFmtId="0" fontId="26" fillId="26" borderId="44" xfId="0" applyFont="1" applyFill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2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T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33" t="s">
        <v>56</v>
      </c>
      <c r="B1" s="89" t="s">
        <v>3</v>
      </c>
      <c r="C1" s="89"/>
      <c r="D1" s="89"/>
      <c r="E1" s="89"/>
      <c r="F1" s="89"/>
      <c r="G1" s="89"/>
      <c r="H1" s="34" t="s">
        <v>4</v>
      </c>
      <c r="I1" s="35">
        <v>1</v>
      </c>
      <c r="J1" s="36" t="s">
        <v>5</v>
      </c>
      <c r="K1" s="37">
        <v>2017</v>
      </c>
      <c r="L1" s="27" t="s">
        <v>6</v>
      </c>
      <c r="M1" s="38">
        <v>9</v>
      </c>
      <c r="N1" s="27" t="s">
        <v>0</v>
      </c>
      <c r="O1" s="38">
        <v>9</v>
      </c>
      <c r="P1" s="34" t="s">
        <v>7</v>
      </c>
      <c r="Q1" s="39" t="s">
        <v>8</v>
      </c>
      <c r="R1" s="40" t="s">
        <v>9</v>
      </c>
    </row>
    <row r="2" ht="5.25" customHeight="1"/>
    <row r="3" spans="11:18" ht="18.75" customHeight="1">
      <c r="K3" s="22" t="s">
        <v>10</v>
      </c>
      <c r="L3" s="48" t="s">
        <v>54</v>
      </c>
      <c r="M3" s="48"/>
      <c r="N3" s="48"/>
      <c r="O3" s="48"/>
      <c r="P3" s="48"/>
      <c r="Q3" s="48"/>
      <c r="R3" s="20" t="s">
        <v>11</v>
      </c>
    </row>
    <row r="4" spans="1:20" s="43" customFormat="1" ht="18.75" customHeight="1">
      <c r="A4" s="41"/>
      <c r="B4" s="42">
        <v>1</v>
      </c>
      <c r="C4" s="8" t="s">
        <v>1</v>
      </c>
      <c r="D4" s="1"/>
      <c r="E4" s="84" t="s">
        <v>2</v>
      </c>
      <c r="F4" s="84"/>
      <c r="G4" s="90" t="s">
        <v>12</v>
      </c>
      <c r="H4" s="90"/>
      <c r="I4" s="91">
        <v>0.375</v>
      </c>
      <c r="J4" s="91"/>
      <c r="K4" s="87" t="s">
        <v>13</v>
      </c>
      <c r="L4" s="87"/>
      <c r="M4" s="91">
        <v>0.4597222222222222</v>
      </c>
      <c r="N4" s="91"/>
      <c r="O4" s="87" t="s">
        <v>14</v>
      </c>
      <c r="P4" s="87"/>
      <c r="Q4" s="92">
        <f>SUM(M4-I4)</f>
        <v>0.0847222222222222</v>
      </c>
      <c r="R4" s="92"/>
      <c r="T4" s="44"/>
    </row>
    <row r="5" spans="8:18" ht="7.5" customHeight="1">
      <c r="H5" s="2"/>
      <c r="I5" s="2"/>
      <c r="J5" s="3"/>
      <c r="K5" s="4"/>
      <c r="L5" s="4"/>
      <c r="M5" s="3"/>
      <c r="N5" s="3"/>
      <c r="O5" s="4"/>
      <c r="P5" s="4"/>
      <c r="Q5" s="3"/>
      <c r="R5" s="3"/>
    </row>
    <row r="6" spans="1:18" ht="21" customHeight="1">
      <c r="A6" s="72" t="s">
        <v>144</v>
      </c>
      <c r="B6" s="73"/>
      <c r="C6" s="12" t="s">
        <v>45</v>
      </c>
      <c r="D6" s="13" t="s">
        <v>46</v>
      </c>
      <c r="E6" s="14" t="s">
        <v>47</v>
      </c>
      <c r="F6" s="12" t="s">
        <v>48</v>
      </c>
      <c r="G6" s="13" t="s">
        <v>49</v>
      </c>
      <c r="H6" s="14" t="s">
        <v>50</v>
      </c>
      <c r="I6" s="12" t="s">
        <v>51</v>
      </c>
      <c r="J6" s="13" t="s">
        <v>52</v>
      </c>
      <c r="K6" s="14" t="s">
        <v>53</v>
      </c>
      <c r="L6" s="10" t="s">
        <v>145</v>
      </c>
      <c r="M6" s="5" t="s">
        <v>146</v>
      </c>
      <c r="N6" s="6" t="s">
        <v>147</v>
      </c>
      <c r="O6" s="10" t="s">
        <v>148</v>
      </c>
      <c r="P6" s="5" t="s">
        <v>149</v>
      </c>
      <c r="Q6" s="6" t="s">
        <v>150</v>
      </c>
      <c r="R6" s="7" t="s">
        <v>151</v>
      </c>
    </row>
    <row r="7" spans="1:18" ht="27.75" customHeight="1">
      <c r="A7" s="82" t="s">
        <v>63</v>
      </c>
      <c r="B7" s="83"/>
      <c r="C7" s="16">
        <v>1</v>
      </c>
      <c r="D7" s="17">
        <v>0</v>
      </c>
      <c r="E7" s="18">
        <v>4</v>
      </c>
      <c r="F7" s="16">
        <v>0</v>
      </c>
      <c r="G7" s="17">
        <v>2</v>
      </c>
      <c r="H7" s="18">
        <v>0</v>
      </c>
      <c r="I7" s="16">
        <v>0</v>
      </c>
      <c r="J7" s="17">
        <v>2</v>
      </c>
      <c r="K7" s="18">
        <v>0</v>
      </c>
      <c r="L7" s="16"/>
      <c r="M7" s="17"/>
      <c r="N7" s="18"/>
      <c r="O7" s="16"/>
      <c r="P7" s="17"/>
      <c r="Q7" s="18"/>
      <c r="R7" s="19">
        <f>SUM(C7:Q7)</f>
        <v>9</v>
      </c>
    </row>
    <row r="8" spans="1:18" ht="27.75" customHeight="1">
      <c r="A8" s="82" t="s">
        <v>160</v>
      </c>
      <c r="B8" s="83"/>
      <c r="C8" s="16">
        <v>0</v>
      </c>
      <c r="D8" s="17">
        <v>0</v>
      </c>
      <c r="E8" s="18">
        <v>0</v>
      </c>
      <c r="F8" s="16">
        <v>0</v>
      </c>
      <c r="G8" s="17">
        <v>3</v>
      </c>
      <c r="H8" s="18">
        <v>0</v>
      </c>
      <c r="I8" s="16">
        <v>0</v>
      </c>
      <c r="J8" s="17">
        <v>0</v>
      </c>
      <c r="K8" s="18">
        <v>1</v>
      </c>
      <c r="L8" s="16"/>
      <c r="M8" s="17"/>
      <c r="N8" s="18"/>
      <c r="O8" s="16"/>
      <c r="P8" s="17"/>
      <c r="Q8" s="18"/>
      <c r="R8" s="19">
        <f>SUM(C8:Q8)</f>
        <v>4</v>
      </c>
    </row>
    <row r="9" spans="1:18" ht="21" customHeight="1">
      <c r="A9" s="72" t="s">
        <v>144</v>
      </c>
      <c r="B9" s="73"/>
      <c r="C9" s="74" t="s">
        <v>21</v>
      </c>
      <c r="D9" s="75"/>
      <c r="E9" s="75"/>
      <c r="F9" s="75"/>
      <c r="G9" s="75"/>
      <c r="H9" s="76"/>
      <c r="I9" s="77" t="s">
        <v>22</v>
      </c>
      <c r="J9" s="78"/>
      <c r="K9" s="79" t="s">
        <v>23</v>
      </c>
      <c r="L9" s="80"/>
      <c r="M9" s="81" t="s">
        <v>24</v>
      </c>
      <c r="N9" s="80"/>
      <c r="O9" s="77" t="s">
        <v>25</v>
      </c>
      <c r="P9" s="75"/>
      <c r="Q9" s="75"/>
      <c r="R9" s="78"/>
    </row>
    <row r="10" spans="1:18" ht="16.5" customHeight="1">
      <c r="A10" s="63" t="str">
        <f>A7</f>
        <v>武庫荘総合</v>
      </c>
      <c r="B10" s="70"/>
      <c r="C10" s="30" t="s">
        <v>26</v>
      </c>
      <c r="D10" s="67" t="s">
        <v>64</v>
      </c>
      <c r="E10" s="68"/>
      <c r="F10" s="23">
        <v>4</v>
      </c>
      <c r="G10" s="67"/>
      <c r="H10" s="69"/>
      <c r="I10" s="54" t="s">
        <v>65</v>
      </c>
      <c r="J10" s="55"/>
      <c r="K10" s="55"/>
      <c r="L10" s="68"/>
      <c r="M10" s="54"/>
      <c r="N10" s="69"/>
      <c r="O10" s="67" t="s">
        <v>66</v>
      </c>
      <c r="P10" s="68"/>
      <c r="Q10" s="54"/>
      <c r="R10" s="55"/>
    </row>
    <row r="11" spans="1:18" ht="16.5" customHeight="1">
      <c r="A11" s="63"/>
      <c r="B11" s="70"/>
      <c r="C11" s="31">
        <v>2</v>
      </c>
      <c r="D11" s="56"/>
      <c r="E11" s="57"/>
      <c r="F11" s="24">
        <v>5</v>
      </c>
      <c r="G11" s="56"/>
      <c r="H11" s="58"/>
      <c r="I11" s="59"/>
      <c r="J11" s="60"/>
      <c r="K11" s="60"/>
      <c r="L11" s="57"/>
      <c r="M11" s="59"/>
      <c r="N11" s="58"/>
      <c r="O11" s="56"/>
      <c r="P11" s="57"/>
      <c r="Q11" s="59"/>
      <c r="R11" s="60"/>
    </row>
    <row r="12" spans="1:18" ht="16.5" customHeight="1">
      <c r="A12" s="65"/>
      <c r="B12" s="71"/>
      <c r="C12" s="32">
        <v>3</v>
      </c>
      <c r="D12" s="51"/>
      <c r="E12" s="52"/>
      <c r="F12" s="25">
        <v>6</v>
      </c>
      <c r="G12" s="51"/>
      <c r="H12" s="53"/>
      <c r="I12" s="49"/>
      <c r="J12" s="50"/>
      <c r="K12" s="50"/>
      <c r="L12" s="52"/>
      <c r="M12" s="49"/>
      <c r="N12" s="53"/>
      <c r="O12" s="51"/>
      <c r="P12" s="52"/>
      <c r="Q12" s="49"/>
      <c r="R12" s="50"/>
    </row>
    <row r="13" spans="1:18" ht="16.5" customHeight="1">
      <c r="A13" s="61" t="str">
        <f>A8</f>
        <v>明　　　石</v>
      </c>
      <c r="B13" s="62"/>
      <c r="C13" s="30" t="s">
        <v>26</v>
      </c>
      <c r="D13" s="67" t="s">
        <v>67</v>
      </c>
      <c r="E13" s="68"/>
      <c r="F13" s="23">
        <v>4</v>
      </c>
      <c r="G13" s="67"/>
      <c r="H13" s="69"/>
      <c r="I13" s="54" t="s">
        <v>31</v>
      </c>
      <c r="J13" s="55"/>
      <c r="K13" s="55"/>
      <c r="L13" s="68"/>
      <c r="M13" s="54" t="s">
        <v>68</v>
      </c>
      <c r="N13" s="69"/>
      <c r="O13" s="67" t="s">
        <v>69</v>
      </c>
      <c r="P13" s="68"/>
      <c r="Q13" s="54"/>
      <c r="R13" s="55"/>
    </row>
    <row r="14" spans="1:18" ht="16.5" customHeight="1">
      <c r="A14" s="63"/>
      <c r="B14" s="64"/>
      <c r="C14" s="31">
        <v>2</v>
      </c>
      <c r="D14" s="56"/>
      <c r="E14" s="57"/>
      <c r="F14" s="24">
        <v>5</v>
      </c>
      <c r="G14" s="56"/>
      <c r="H14" s="58"/>
      <c r="I14" s="59"/>
      <c r="J14" s="60"/>
      <c r="K14" s="60"/>
      <c r="L14" s="57"/>
      <c r="M14" s="59"/>
      <c r="N14" s="58"/>
      <c r="O14" s="56"/>
      <c r="P14" s="57"/>
      <c r="Q14" s="59"/>
      <c r="R14" s="60"/>
    </row>
    <row r="15" spans="1:18" ht="16.5" customHeight="1">
      <c r="A15" s="65"/>
      <c r="B15" s="66"/>
      <c r="C15" s="32">
        <v>3</v>
      </c>
      <c r="D15" s="51"/>
      <c r="E15" s="52"/>
      <c r="F15" s="25">
        <v>6</v>
      </c>
      <c r="G15" s="51"/>
      <c r="H15" s="53"/>
      <c r="I15" s="49"/>
      <c r="J15" s="50"/>
      <c r="K15" s="50"/>
      <c r="L15" s="52"/>
      <c r="M15" s="49"/>
      <c r="N15" s="53"/>
      <c r="O15" s="51"/>
      <c r="P15" s="52"/>
      <c r="Q15" s="49"/>
      <c r="R15" s="50"/>
    </row>
    <row r="16" spans="9:18" ht="11.25" customHeight="1">
      <c r="I16" s="11"/>
      <c r="J16" s="9"/>
      <c r="K16" s="11"/>
      <c r="L16" s="11"/>
      <c r="M16" s="11"/>
      <c r="N16" s="11"/>
      <c r="O16" s="11"/>
      <c r="P16" s="11"/>
      <c r="Q16" s="11"/>
      <c r="R16" s="11"/>
    </row>
    <row r="17" spans="1:18" ht="18.75" customHeight="1">
      <c r="A17" s="15"/>
      <c r="B17" s="42">
        <v>1</v>
      </c>
      <c r="C17" s="8" t="s">
        <v>1</v>
      </c>
      <c r="E17" s="84" t="s">
        <v>2</v>
      </c>
      <c r="F17" s="84"/>
      <c r="G17" s="85" t="s">
        <v>12</v>
      </c>
      <c r="H17" s="85"/>
      <c r="I17" s="86">
        <v>0.4930555555555556</v>
      </c>
      <c r="J17" s="86"/>
      <c r="K17" s="87" t="s">
        <v>13</v>
      </c>
      <c r="L17" s="87"/>
      <c r="M17" s="86">
        <v>0.5958333333333333</v>
      </c>
      <c r="N17" s="86"/>
      <c r="O17" s="87" t="s">
        <v>14</v>
      </c>
      <c r="P17" s="87"/>
      <c r="Q17" s="88">
        <f>SUM(M17-I17)</f>
        <v>0.10277777777777775</v>
      </c>
      <c r="R17" s="88"/>
    </row>
    <row r="18" spans="8:18" ht="7.5" customHeight="1">
      <c r="H18" s="2"/>
      <c r="I18" s="2"/>
      <c r="J18" s="3"/>
      <c r="K18" s="4"/>
      <c r="L18" s="4"/>
      <c r="M18" s="3"/>
      <c r="N18" s="3"/>
      <c r="O18" s="4"/>
      <c r="P18" s="4"/>
      <c r="Q18" s="3"/>
      <c r="R18" s="3"/>
    </row>
    <row r="19" spans="1:18" ht="21" customHeight="1">
      <c r="A19" s="72" t="s">
        <v>144</v>
      </c>
      <c r="B19" s="73"/>
      <c r="C19" s="12" t="s">
        <v>45</v>
      </c>
      <c r="D19" s="13" t="s">
        <v>46</v>
      </c>
      <c r="E19" s="14" t="s">
        <v>47</v>
      </c>
      <c r="F19" s="12" t="s">
        <v>48</v>
      </c>
      <c r="G19" s="13" t="s">
        <v>49</v>
      </c>
      <c r="H19" s="14" t="s">
        <v>50</v>
      </c>
      <c r="I19" s="12" t="s">
        <v>51</v>
      </c>
      <c r="J19" s="13" t="s">
        <v>52</v>
      </c>
      <c r="K19" s="14" t="s">
        <v>53</v>
      </c>
      <c r="L19" s="10" t="s">
        <v>145</v>
      </c>
      <c r="M19" s="5" t="s">
        <v>146</v>
      </c>
      <c r="N19" s="6" t="s">
        <v>147</v>
      </c>
      <c r="O19" s="10" t="s">
        <v>148</v>
      </c>
      <c r="P19" s="5" t="s">
        <v>149</v>
      </c>
      <c r="Q19" s="6" t="s">
        <v>150</v>
      </c>
      <c r="R19" s="7" t="s">
        <v>151</v>
      </c>
    </row>
    <row r="20" spans="1:18" ht="27.75" customHeight="1">
      <c r="A20" s="82" t="s">
        <v>35</v>
      </c>
      <c r="B20" s="83"/>
      <c r="C20" s="16">
        <v>0</v>
      </c>
      <c r="D20" s="17">
        <v>2</v>
      </c>
      <c r="E20" s="18">
        <v>3</v>
      </c>
      <c r="F20" s="16">
        <v>2</v>
      </c>
      <c r="G20" s="17">
        <v>0</v>
      </c>
      <c r="H20" s="18">
        <v>0</v>
      </c>
      <c r="I20" s="16">
        <v>0</v>
      </c>
      <c r="J20" s="17">
        <v>0</v>
      </c>
      <c r="K20" s="18">
        <v>0</v>
      </c>
      <c r="L20" s="16"/>
      <c r="M20" s="17"/>
      <c r="N20" s="18"/>
      <c r="O20" s="16"/>
      <c r="P20" s="17"/>
      <c r="Q20" s="18"/>
      <c r="R20" s="19">
        <f>SUM(C20:Q20)</f>
        <v>7</v>
      </c>
    </row>
    <row r="21" spans="1:18" ht="27.75" customHeight="1">
      <c r="A21" s="82" t="s">
        <v>161</v>
      </c>
      <c r="B21" s="83"/>
      <c r="C21" s="16">
        <v>1</v>
      </c>
      <c r="D21" s="17">
        <v>0</v>
      </c>
      <c r="E21" s="18">
        <v>2</v>
      </c>
      <c r="F21" s="16">
        <v>0</v>
      </c>
      <c r="G21" s="17">
        <v>0</v>
      </c>
      <c r="H21" s="18">
        <v>0</v>
      </c>
      <c r="I21" s="16">
        <v>0</v>
      </c>
      <c r="J21" s="17">
        <v>0</v>
      </c>
      <c r="K21" s="18">
        <v>0</v>
      </c>
      <c r="L21" s="16"/>
      <c r="M21" s="17"/>
      <c r="N21" s="18"/>
      <c r="O21" s="16"/>
      <c r="P21" s="17"/>
      <c r="Q21" s="18"/>
      <c r="R21" s="19">
        <f>SUM(C21:Q21)</f>
        <v>3</v>
      </c>
    </row>
    <row r="22" spans="1:18" ht="21" customHeight="1">
      <c r="A22" s="72" t="s">
        <v>144</v>
      </c>
      <c r="B22" s="73"/>
      <c r="C22" s="74" t="s">
        <v>21</v>
      </c>
      <c r="D22" s="75"/>
      <c r="E22" s="75"/>
      <c r="F22" s="75"/>
      <c r="G22" s="75"/>
      <c r="H22" s="76"/>
      <c r="I22" s="77" t="s">
        <v>22</v>
      </c>
      <c r="J22" s="78"/>
      <c r="K22" s="79" t="s">
        <v>23</v>
      </c>
      <c r="L22" s="80"/>
      <c r="M22" s="81" t="s">
        <v>24</v>
      </c>
      <c r="N22" s="80"/>
      <c r="O22" s="77" t="s">
        <v>25</v>
      </c>
      <c r="P22" s="75"/>
      <c r="Q22" s="75"/>
      <c r="R22" s="78"/>
    </row>
    <row r="23" spans="1:18" ht="16.5" customHeight="1">
      <c r="A23" s="63" t="str">
        <f>A20</f>
        <v>尼崎小田</v>
      </c>
      <c r="B23" s="70"/>
      <c r="C23" s="30" t="s">
        <v>26</v>
      </c>
      <c r="D23" s="67" t="s">
        <v>70</v>
      </c>
      <c r="E23" s="68"/>
      <c r="F23" s="23">
        <v>4</v>
      </c>
      <c r="G23" s="67"/>
      <c r="H23" s="69"/>
      <c r="I23" s="54" t="s">
        <v>71</v>
      </c>
      <c r="J23" s="55"/>
      <c r="K23" s="55"/>
      <c r="L23" s="68"/>
      <c r="M23" s="54"/>
      <c r="N23" s="69"/>
      <c r="O23" s="67" t="s">
        <v>37</v>
      </c>
      <c r="P23" s="68"/>
      <c r="Q23" s="54"/>
      <c r="R23" s="55"/>
    </row>
    <row r="24" spans="1:18" ht="16.5" customHeight="1">
      <c r="A24" s="63"/>
      <c r="B24" s="70"/>
      <c r="C24" s="31">
        <v>2</v>
      </c>
      <c r="D24" s="56" t="s">
        <v>72</v>
      </c>
      <c r="E24" s="57"/>
      <c r="F24" s="24">
        <v>5</v>
      </c>
      <c r="G24" s="56"/>
      <c r="H24" s="58"/>
      <c r="I24" s="59"/>
      <c r="J24" s="60"/>
      <c r="K24" s="60"/>
      <c r="L24" s="57"/>
      <c r="M24" s="59"/>
      <c r="N24" s="58"/>
      <c r="O24" s="56" t="s">
        <v>73</v>
      </c>
      <c r="P24" s="57"/>
      <c r="Q24" s="59"/>
      <c r="R24" s="60"/>
    </row>
    <row r="25" spans="1:18" ht="16.5" customHeight="1">
      <c r="A25" s="65"/>
      <c r="B25" s="71"/>
      <c r="C25" s="32">
        <v>3</v>
      </c>
      <c r="D25" s="51"/>
      <c r="E25" s="52"/>
      <c r="F25" s="25">
        <v>6</v>
      </c>
      <c r="G25" s="51"/>
      <c r="H25" s="53"/>
      <c r="I25" s="49"/>
      <c r="J25" s="50"/>
      <c r="K25" s="50"/>
      <c r="L25" s="52"/>
      <c r="M25" s="49"/>
      <c r="N25" s="53"/>
      <c r="O25" s="51"/>
      <c r="P25" s="52"/>
      <c r="Q25" s="49"/>
      <c r="R25" s="50"/>
    </row>
    <row r="26" spans="1:18" ht="16.5" customHeight="1">
      <c r="A26" s="61" t="str">
        <f>A21</f>
        <v>甲　　南</v>
      </c>
      <c r="B26" s="62"/>
      <c r="C26" s="30" t="s">
        <v>26</v>
      </c>
      <c r="D26" s="67" t="s">
        <v>74</v>
      </c>
      <c r="E26" s="68"/>
      <c r="F26" s="23">
        <v>4</v>
      </c>
      <c r="G26" s="67"/>
      <c r="H26" s="69"/>
      <c r="I26" s="54" t="s">
        <v>75</v>
      </c>
      <c r="J26" s="55"/>
      <c r="K26" s="55"/>
      <c r="L26" s="68"/>
      <c r="M26" s="54"/>
      <c r="N26" s="69"/>
      <c r="O26" s="67" t="s">
        <v>76</v>
      </c>
      <c r="P26" s="68"/>
      <c r="Q26" s="54"/>
      <c r="R26" s="55"/>
    </row>
    <row r="27" spans="1:18" ht="16.5" customHeight="1">
      <c r="A27" s="63"/>
      <c r="B27" s="64"/>
      <c r="C27" s="31">
        <v>2</v>
      </c>
      <c r="D27" s="56" t="s">
        <v>27</v>
      </c>
      <c r="E27" s="57"/>
      <c r="F27" s="24">
        <v>5</v>
      </c>
      <c r="G27" s="56"/>
      <c r="H27" s="58"/>
      <c r="I27" s="59"/>
      <c r="J27" s="60"/>
      <c r="K27" s="60"/>
      <c r="L27" s="57"/>
      <c r="M27" s="59"/>
      <c r="N27" s="58"/>
      <c r="O27" s="56" t="s">
        <v>75</v>
      </c>
      <c r="P27" s="57"/>
      <c r="Q27" s="59"/>
      <c r="R27" s="60"/>
    </row>
    <row r="28" spans="1:18" ht="16.5" customHeight="1">
      <c r="A28" s="65"/>
      <c r="B28" s="66"/>
      <c r="C28" s="32">
        <v>3</v>
      </c>
      <c r="D28" s="51"/>
      <c r="E28" s="52"/>
      <c r="F28" s="25">
        <v>6</v>
      </c>
      <c r="G28" s="51"/>
      <c r="H28" s="53"/>
      <c r="I28" s="49"/>
      <c r="J28" s="50"/>
      <c r="K28" s="50"/>
      <c r="L28" s="52"/>
      <c r="M28" s="49"/>
      <c r="N28" s="53"/>
      <c r="O28" s="51"/>
      <c r="P28" s="52"/>
      <c r="Q28" s="49"/>
      <c r="R28" s="50"/>
    </row>
    <row r="29" spans="9:18" ht="11.25" customHeight="1">
      <c r="I29" s="11"/>
      <c r="J29" s="9"/>
      <c r="K29" s="11"/>
      <c r="L29" s="11"/>
      <c r="M29" s="11"/>
      <c r="N29" s="11"/>
      <c r="O29" s="11"/>
      <c r="P29" s="11"/>
      <c r="Q29" s="11"/>
      <c r="R29" s="11"/>
    </row>
    <row r="30" spans="1:18" ht="18.75" customHeight="1">
      <c r="A30" s="15"/>
      <c r="B30" s="42">
        <v>1</v>
      </c>
      <c r="C30" s="8" t="s">
        <v>1</v>
      </c>
      <c r="E30" s="84" t="s">
        <v>2</v>
      </c>
      <c r="F30" s="84"/>
      <c r="G30" s="85" t="s">
        <v>12</v>
      </c>
      <c r="H30" s="85"/>
      <c r="I30" s="86">
        <v>0.6263888888888889</v>
      </c>
      <c r="J30" s="86"/>
      <c r="K30" s="87" t="s">
        <v>13</v>
      </c>
      <c r="L30" s="87"/>
      <c r="M30" s="86">
        <v>0.71875</v>
      </c>
      <c r="N30" s="86"/>
      <c r="O30" s="87" t="s">
        <v>14</v>
      </c>
      <c r="P30" s="87"/>
      <c r="Q30" s="88">
        <f>SUM(M30-I30)</f>
        <v>0.09236111111111112</v>
      </c>
      <c r="R30" s="88"/>
    </row>
    <row r="31" spans="8:18" ht="7.5" customHeight="1">
      <c r="H31" s="2"/>
      <c r="I31" s="2"/>
      <c r="J31" s="3"/>
      <c r="K31" s="4"/>
      <c r="L31" s="4"/>
      <c r="M31" s="3"/>
      <c r="N31" s="3"/>
      <c r="O31" s="4"/>
      <c r="P31" s="4"/>
      <c r="Q31" s="3"/>
      <c r="R31" s="3"/>
    </row>
    <row r="32" spans="1:18" ht="21" customHeight="1">
      <c r="A32" s="72" t="s">
        <v>144</v>
      </c>
      <c r="B32" s="73"/>
      <c r="C32" s="12" t="s">
        <v>45</v>
      </c>
      <c r="D32" s="13" t="s">
        <v>46</v>
      </c>
      <c r="E32" s="14" t="s">
        <v>47</v>
      </c>
      <c r="F32" s="12" t="s">
        <v>48</v>
      </c>
      <c r="G32" s="13" t="s">
        <v>49</v>
      </c>
      <c r="H32" s="14" t="s">
        <v>50</v>
      </c>
      <c r="I32" s="12" t="s">
        <v>51</v>
      </c>
      <c r="J32" s="13" t="s">
        <v>52</v>
      </c>
      <c r="K32" s="14" t="s">
        <v>53</v>
      </c>
      <c r="L32" s="10" t="s">
        <v>145</v>
      </c>
      <c r="M32" s="5" t="s">
        <v>146</v>
      </c>
      <c r="N32" s="6" t="s">
        <v>147</v>
      </c>
      <c r="O32" s="10" t="s">
        <v>148</v>
      </c>
      <c r="P32" s="5" t="s">
        <v>149</v>
      </c>
      <c r="Q32" s="6" t="s">
        <v>150</v>
      </c>
      <c r="R32" s="7" t="s">
        <v>151</v>
      </c>
    </row>
    <row r="33" spans="1:18" ht="27.75" customHeight="1">
      <c r="A33" s="82" t="s">
        <v>41</v>
      </c>
      <c r="B33" s="83"/>
      <c r="C33" s="16">
        <v>0</v>
      </c>
      <c r="D33" s="17">
        <v>0</v>
      </c>
      <c r="E33" s="18">
        <v>0</v>
      </c>
      <c r="F33" s="16">
        <v>3</v>
      </c>
      <c r="G33" s="17">
        <v>0</v>
      </c>
      <c r="H33" s="18">
        <v>0</v>
      </c>
      <c r="I33" s="16">
        <v>0</v>
      </c>
      <c r="J33" s="17">
        <v>0</v>
      </c>
      <c r="K33" s="18">
        <v>1</v>
      </c>
      <c r="L33" s="16"/>
      <c r="M33" s="17"/>
      <c r="N33" s="18"/>
      <c r="O33" s="16"/>
      <c r="P33" s="17"/>
      <c r="Q33" s="18"/>
      <c r="R33" s="19">
        <f>SUM(C33:Q33)</f>
        <v>4</v>
      </c>
    </row>
    <row r="34" spans="1:18" ht="27.75" customHeight="1">
      <c r="A34" s="82" t="s">
        <v>159</v>
      </c>
      <c r="B34" s="83"/>
      <c r="C34" s="16">
        <v>0</v>
      </c>
      <c r="D34" s="17">
        <v>0</v>
      </c>
      <c r="E34" s="18">
        <v>0</v>
      </c>
      <c r="F34" s="16">
        <v>0</v>
      </c>
      <c r="G34" s="17">
        <v>0</v>
      </c>
      <c r="H34" s="18">
        <v>1</v>
      </c>
      <c r="I34" s="16">
        <v>0</v>
      </c>
      <c r="J34" s="17">
        <v>0</v>
      </c>
      <c r="K34" s="18">
        <v>2</v>
      </c>
      <c r="L34" s="16"/>
      <c r="M34" s="17"/>
      <c r="N34" s="18"/>
      <c r="O34" s="16"/>
      <c r="P34" s="17"/>
      <c r="Q34" s="18"/>
      <c r="R34" s="19">
        <f>SUM(C34:Q34)</f>
        <v>3</v>
      </c>
    </row>
    <row r="35" spans="1:18" ht="21" customHeight="1">
      <c r="A35" s="72" t="s">
        <v>144</v>
      </c>
      <c r="B35" s="73"/>
      <c r="C35" s="74" t="s">
        <v>21</v>
      </c>
      <c r="D35" s="75"/>
      <c r="E35" s="75"/>
      <c r="F35" s="75"/>
      <c r="G35" s="75"/>
      <c r="H35" s="76"/>
      <c r="I35" s="77" t="s">
        <v>22</v>
      </c>
      <c r="J35" s="78"/>
      <c r="K35" s="79" t="s">
        <v>23</v>
      </c>
      <c r="L35" s="80"/>
      <c r="M35" s="81" t="s">
        <v>24</v>
      </c>
      <c r="N35" s="80"/>
      <c r="O35" s="77" t="s">
        <v>25</v>
      </c>
      <c r="P35" s="75"/>
      <c r="Q35" s="75"/>
      <c r="R35" s="78"/>
    </row>
    <row r="36" spans="1:18" ht="16.5" customHeight="1">
      <c r="A36" s="63" t="str">
        <f>A33</f>
        <v>神港学園</v>
      </c>
      <c r="B36" s="70"/>
      <c r="C36" s="30" t="s">
        <v>26</v>
      </c>
      <c r="D36" s="67" t="s">
        <v>43</v>
      </c>
      <c r="E36" s="68"/>
      <c r="F36" s="23">
        <v>4</v>
      </c>
      <c r="G36" s="67"/>
      <c r="H36" s="69"/>
      <c r="I36" s="54" t="s">
        <v>77</v>
      </c>
      <c r="J36" s="55"/>
      <c r="K36" s="55"/>
      <c r="L36" s="68"/>
      <c r="M36" s="54"/>
      <c r="N36" s="69"/>
      <c r="O36" s="67" t="s">
        <v>78</v>
      </c>
      <c r="P36" s="68"/>
      <c r="Q36" s="54"/>
      <c r="R36" s="55"/>
    </row>
    <row r="37" spans="1:18" ht="16.5" customHeight="1">
      <c r="A37" s="63"/>
      <c r="B37" s="70"/>
      <c r="C37" s="31">
        <v>2</v>
      </c>
      <c r="D37" s="56" t="s">
        <v>38</v>
      </c>
      <c r="E37" s="57"/>
      <c r="F37" s="24">
        <v>5</v>
      </c>
      <c r="G37" s="56"/>
      <c r="H37" s="58"/>
      <c r="I37" s="59"/>
      <c r="J37" s="60"/>
      <c r="K37" s="60"/>
      <c r="L37" s="57"/>
      <c r="M37" s="59"/>
      <c r="N37" s="58"/>
      <c r="O37" s="56"/>
      <c r="P37" s="57"/>
      <c r="Q37" s="59"/>
      <c r="R37" s="60"/>
    </row>
    <row r="38" spans="1:18" ht="16.5" customHeight="1">
      <c r="A38" s="65"/>
      <c r="B38" s="71"/>
      <c r="C38" s="32">
        <v>3</v>
      </c>
      <c r="D38" s="51" t="s">
        <v>43</v>
      </c>
      <c r="E38" s="52"/>
      <c r="F38" s="25">
        <v>6</v>
      </c>
      <c r="G38" s="51"/>
      <c r="H38" s="53"/>
      <c r="I38" s="49"/>
      <c r="J38" s="50"/>
      <c r="K38" s="50"/>
      <c r="L38" s="52"/>
      <c r="M38" s="49"/>
      <c r="N38" s="53"/>
      <c r="O38" s="51"/>
      <c r="P38" s="52"/>
      <c r="Q38" s="49"/>
      <c r="R38" s="50"/>
    </row>
    <row r="39" spans="1:18" ht="16.5" customHeight="1">
      <c r="A39" s="61" t="str">
        <f>A34</f>
        <v>神戸国際大附</v>
      </c>
      <c r="B39" s="62"/>
      <c r="C39" s="30" t="s">
        <v>26</v>
      </c>
      <c r="D39" s="67" t="s">
        <v>79</v>
      </c>
      <c r="E39" s="68"/>
      <c r="F39" s="23">
        <v>4</v>
      </c>
      <c r="G39" s="67"/>
      <c r="H39" s="69"/>
      <c r="I39" s="54" t="s">
        <v>80</v>
      </c>
      <c r="J39" s="55"/>
      <c r="K39" s="55"/>
      <c r="L39" s="68"/>
      <c r="M39" s="54" t="s">
        <v>81</v>
      </c>
      <c r="N39" s="69"/>
      <c r="O39" s="67" t="s">
        <v>82</v>
      </c>
      <c r="P39" s="68"/>
      <c r="Q39" s="54"/>
      <c r="R39" s="55"/>
    </row>
    <row r="40" spans="1:18" ht="16.5" customHeight="1">
      <c r="A40" s="63"/>
      <c r="B40" s="64"/>
      <c r="C40" s="31">
        <v>2</v>
      </c>
      <c r="D40" s="56" t="s">
        <v>83</v>
      </c>
      <c r="E40" s="57"/>
      <c r="F40" s="24">
        <v>5</v>
      </c>
      <c r="G40" s="56"/>
      <c r="H40" s="58"/>
      <c r="I40" s="59"/>
      <c r="J40" s="60"/>
      <c r="K40" s="60"/>
      <c r="L40" s="57"/>
      <c r="M40" s="59"/>
      <c r="N40" s="58"/>
      <c r="O40" s="56"/>
      <c r="P40" s="57"/>
      <c r="Q40" s="59"/>
      <c r="R40" s="60"/>
    </row>
    <row r="41" spans="1:18" ht="16.5" customHeight="1">
      <c r="A41" s="65"/>
      <c r="B41" s="66"/>
      <c r="C41" s="32">
        <v>3</v>
      </c>
      <c r="D41" s="51"/>
      <c r="E41" s="52"/>
      <c r="F41" s="25">
        <v>6</v>
      </c>
      <c r="G41" s="51"/>
      <c r="H41" s="53"/>
      <c r="I41" s="49"/>
      <c r="J41" s="50"/>
      <c r="K41" s="50"/>
      <c r="L41" s="52"/>
      <c r="M41" s="49"/>
      <c r="N41" s="53"/>
      <c r="O41" s="51"/>
      <c r="P41" s="52"/>
      <c r="Q41" s="49"/>
      <c r="R41" s="50"/>
    </row>
    <row r="42" spans="11:18" ht="6.75" customHeight="1">
      <c r="K42" s="11"/>
      <c r="L42" s="11"/>
      <c r="M42" s="11"/>
      <c r="N42" s="11"/>
      <c r="O42" s="11"/>
      <c r="P42" s="11"/>
      <c r="Q42" s="11"/>
      <c r="R42" s="11"/>
    </row>
  </sheetData>
  <sheetProtection/>
  <mergeCells count="182"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Q39:R39"/>
    <mergeCell ref="D40:E40"/>
    <mergeCell ref="G40:H40"/>
    <mergeCell ref="I40:J40"/>
    <mergeCell ref="K40:L40"/>
    <mergeCell ref="M40:N40"/>
    <mergeCell ref="O40:P40"/>
    <mergeCell ref="Q40:R40"/>
    <mergeCell ref="D41:E41"/>
    <mergeCell ref="G41:H41"/>
    <mergeCell ref="I41:J41"/>
    <mergeCell ref="K41:L41"/>
    <mergeCell ref="M41:N41"/>
    <mergeCell ref="O41:P41"/>
    <mergeCell ref="L3:Q3"/>
    <mergeCell ref="Q41:R41"/>
  </mergeCells>
  <conditionalFormatting sqref="R7 A7:B7">
    <cfRule type="expression" priority="13" dxfId="119" stopIfTrue="1">
      <formula>$R7&gt;$R8</formula>
    </cfRule>
  </conditionalFormatting>
  <conditionalFormatting sqref="R8">
    <cfRule type="expression" priority="14" dxfId="119" stopIfTrue="1">
      <formula>$R8&gt;$R7</formula>
    </cfRule>
  </conditionalFormatting>
  <conditionalFormatting sqref="C7:Q8">
    <cfRule type="cellIs" priority="15" dxfId="119" operator="greaterThan" stopIfTrue="1">
      <formula>0</formula>
    </cfRule>
  </conditionalFormatting>
  <conditionalFormatting sqref="A8:B8">
    <cfRule type="expression" priority="16" dxfId="119" stopIfTrue="1">
      <formula>$R7&lt;$R8</formula>
    </cfRule>
  </conditionalFormatting>
  <conditionalFormatting sqref="R20 A20:B20">
    <cfRule type="expression" priority="7" dxfId="119" stopIfTrue="1">
      <formula>$R20&gt;$R21</formula>
    </cfRule>
  </conditionalFormatting>
  <conditionalFormatting sqref="R21">
    <cfRule type="expression" priority="8" dxfId="119" stopIfTrue="1">
      <formula>$R21&gt;$R20</formula>
    </cfRule>
  </conditionalFormatting>
  <conditionalFormatting sqref="C20:Q21">
    <cfRule type="cellIs" priority="9" dxfId="119" operator="greaterThan" stopIfTrue="1">
      <formula>0</formula>
    </cfRule>
  </conditionalFormatting>
  <conditionalFormatting sqref="A21:B21">
    <cfRule type="expression" priority="10" dxfId="119" stopIfTrue="1">
      <formula>$R20&lt;$R21</formula>
    </cfRule>
  </conditionalFormatting>
  <conditionalFormatting sqref="R33 A33:B33">
    <cfRule type="expression" priority="1" dxfId="119" stopIfTrue="1">
      <formula>$R33&gt;$R34</formula>
    </cfRule>
  </conditionalFormatting>
  <conditionalFormatting sqref="R34">
    <cfRule type="expression" priority="2" dxfId="119" stopIfTrue="1">
      <formula>$R34&gt;$R33</formula>
    </cfRule>
  </conditionalFormatting>
  <conditionalFormatting sqref="C33:Q34">
    <cfRule type="cellIs" priority="3" dxfId="119" operator="greaterThan" stopIfTrue="1">
      <formula>0</formula>
    </cfRule>
  </conditionalFormatting>
  <conditionalFormatting sqref="A34:B34">
    <cfRule type="expression" priority="4" dxfId="119" stopIfTrue="1">
      <formula>$R33&lt;$R34</formula>
    </cfRule>
  </conditionalFormatting>
  <conditionalFormatting sqref="A36:B36 A23:B23 A10:B10">
    <cfRule type="expression" priority="79" dxfId="119" stopIfTrue="1">
      <formula>$R7&gt;$R8</formula>
    </cfRule>
  </conditionalFormatting>
  <conditionalFormatting sqref="A38:B38 A25:B25 A12:B12">
    <cfRule type="expression" priority="80" dxfId="119" stopIfTrue="1">
      <formula>'9.09'!#REF!&gt;$R9</formula>
    </cfRule>
  </conditionalFormatting>
  <conditionalFormatting sqref="A37:B37 A24:B24 A11:B11">
    <cfRule type="expression" priority="81" dxfId="119" stopIfTrue="1">
      <formula>$R8&gt;'9.09'!#REF!</formula>
    </cfRule>
  </conditionalFormatting>
  <conditionalFormatting sqref="A39:B39 A26:B26 A13:B13">
    <cfRule type="expression" priority="82" dxfId="119" stopIfTrue="1">
      <formula>$R7&lt;$R8</formula>
    </cfRule>
  </conditionalFormatting>
  <conditionalFormatting sqref="A41:B41 A28:B28 A15:B15">
    <cfRule type="expression" priority="83" dxfId="119" stopIfTrue="1">
      <formula>'9.09'!#REF!&lt;$R9</formula>
    </cfRule>
  </conditionalFormatting>
  <conditionalFormatting sqref="A40:B40 A27:B27 A14:B14">
    <cfRule type="expression" priority="84" dxfId="119" stopIfTrue="1">
      <formula>$R8&lt;'9.09'!#REF!</formula>
    </cfRule>
  </conditionalFormatting>
  <dataValidations count="4">
    <dataValidation type="list" allowBlank="1" showInputMessage="1" showErrorMessage="1" sqref="A17 A30">
      <formula1>"（東兵庫）,（西兵庫）"</formula1>
    </dataValidation>
    <dataValidation allowBlank="1" showInputMessage="1" showErrorMessage="1" imeMode="halfAlpha" sqref="I1 M1 O1 I4:J4 M4:N4 I17:J17 M17:N17 I30:J30 M30:N30 C20:Q21 C7:Q8 C33:Q34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  <dataValidation type="list" allowBlank="1" showInputMessage="1" showErrorMessage="1" sqref="C4 C17 C30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T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33" t="s">
        <v>56</v>
      </c>
      <c r="B1" s="89" t="s">
        <v>3</v>
      </c>
      <c r="C1" s="89"/>
      <c r="D1" s="89"/>
      <c r="E1" s="89"/>
      <c r="F1" s="89"/>
      <c r="G1" s="89"/>
      <c r="H1" s="34" t="s">
        <v>4</v>
      </c>
      <c r="I1" s="35">
        <v>2</v>
      </c>
      <c r="J1" s="36" t="s">
        <v>5</v>
      </c>
      <c r="K1" s="37">
        <v>2017</v>
      </c>
      <c r="L1" s="27" t="s">
        <v>6</v>
      </c>
      <c r="M1" s="38">
        <v>9</v>
      </c>
      <c r="N1" s="27" t="s">
        <v>0</v>
      </c>
      <c r="O1" s="38">
        <v>10</v>
      </c>
      <c r="P1" s="34" t="s">
        <v>7</v>
      </c>
      <c r="Q1" s="39" t="s">
        <v>18</v>
      </c>
      <c r="R1" s="40" t="s">
        <v>9</v>
      </c>
    </row>
    <row r="2" ht="5.25" customHeight="1"/>
    <row r="3" spans="11:18" ht="18.75" customHeight="1">
      <c r="K3" s="22" t="s">
        <v>10</v>
      </c>
      <c r="L3" s="48" t="s">
        <v>54</v>
      </c>
      <c r="M3" s="48"/>
      <c r="N3" s="48"/>
      <c r="O3" s="48"/>
      <c r="P3" s="48"/>
      <c r="Q3" s="48"/>
      <c r="R3" s="20" t="s">
        <v>11</v>
      </c>
    </row>
    <row r="4" spans="1:20" s="43" customFormat="1" ht="18.75" customHeight="1">
      <c r="A4" s="41"/>
      <c r="B4" s="42">
        <v>1</v>
      </c>
      <c r="C4" s="8" t="s">
        <v>1</v>
      </c>
      <c r="D4" s="1"/>
      <c r="E4" s="84" t="s">
        <v>2</v>
      </c>
      <c r="F4" s="84"/>
      <c r="G4" s="90" t="s">
        <v>12</v>
      </c>
      <c r="H4" s="90"/>
      <c r="I4" s="91">
        <v>0.37430555555555556</v>
      </c>
      <c r="J4" s="91"/>
      <c r="K4" s="87" t="s">
        <v>13</v>
      </c>
      <c r="L4" s="87"/>
      <c r="M4" s="91">
        <v>0.43125</v>
      </c>
      <c r="N4" s="91"/>
      <c r="O4" s="87" t="s">
        <v>14</v>
      </c>
      <c r="P4" s="87"/>
      <c r="Q4" s="92">
        <f>SUM(M4-I4)</f>
        <v>0.056944444444444464</v>
      </c>
      <c r="R4" s="92"/>
      <c r="T4" s="44"/>
    </row>
    <row r="5" spans="8:18" ht="7.5" customHeight="1">
      <c r="H5" s="2"/>
      <c r="I5" s="2"/>
      <c r="J5" s="3"/>
      <c r="K5" s="4"/>
      <c r="L5" s="4"/>
      <c r="M5" s="3"/>
      <c r="N5" s="3"/>
      <c r="O5" s="4"/>
      <c r="P5" s="4"/>
      <c r="Q5" s="3"/>
      <c r="R5" s="3"/>
    </row>
    <row r="6" spans="1:18" s="133" customFormat="1" ht="21" customHeight="1">
      <c r="A6" s="72" t="s">
        <v>167</v>
      </c>
      <c r="B6" s="73"/>
      <c r="C6" s="12" t="s">
        <v>45</v>
      </c>
      <c r="D6" s="13" t="s">
        <v>46</v>
      </c>
      <c r="E6" s="14" t="s">
        <v>47</v>
      </c>
      <c r="F6" s="12" t="s">
        <v>48</v>
      </c>
      <c r="G6" s="13" t="s">
        <v>49</v>
      </c>
      <c r="H6" s="14" t="s">
        <v>50</v>
      </c>
      <c r="I6" s="12" t="s">
        <v>51</v>
      </c>
      <c r="J6" s="29" t="s">
        <v>52</v>
      </c>
      <c r="K6" s="28" t="s">
        <v>53</v>
      </c>
      <c r="L6" s="10" t="s">
        <v>163</v>
      </c>
      <c r="M6" s="5" t="s">
        <v>164</v>
      </c>
      <c r="N6" s="26" t="s">
        <v>165</v>
      </c>
      <c r="O6" s="21" t="s">
        <v>168</v>
      </c>
      <c r="P6" s="5" t="s">
        <v>169</v>
      </c>
      <c r="Q6" s="6" t="s">
        <v>170</v>
      </c>
      <c r="R6" s="7" t="s">
        <v>20</v>
      </c>
    </row>
    <row r="7" spans="1:18" ht="27.75" customHeight="1">
      <c r="A7" s="82" t="s">
        <v>84</v>
      </c>
      <c r="B7" s="83"/>
      <c r="C7" s="16">
        <v>0</v>
      </c>
      <c r="D7" s="17">
        <v>0</v>
      </c>
      <c r="E7" s="18">
        <v>0</v>
      </c>
      <c r="F7" s="16">
        <v>0</v>
      </c>
      <c r="G7" s="17">
        <v>0</v>
      </c>
      <c r="H7" s="18">
        <v>0</v>
      </c>
      <c r="I7" s="16">
        <v>0</v>
      </c>
      <c r="J7" s="17"/>
      <c r="K7" s="18"/>
      <c r="L7" s="126" t="s">
        <v>166</v>
      </c>
      <c r="M7" s="127"/>
      <c r="N7" s="128"/>
      <c r="O7" s="45"/>
      <c r="P7" s="46"/>
      <c r="Q7" s="47"/>
      <c r="R7" s="19">
        <f>SUM(C7:Q7)</f>
        <v>0</v>
      </c>
    </row>
    <row r="8" spans="1:18" ht="27.75" customHeight="1">
      <c r="A8" s="82" t="s">
        <v>152</v>
      </c>
      <c r="B8" s="83"/>
      <c r="C8" s="16">
        <v>1</v>
      </c>
      <c r="D8" s="17">
        <v>1</v>
      </c>
      <c r="E8" s="18">
        <v>1</v>
      </c>
      <c r="F8" s="16">
        <v>5</v>
      </c>
      <c r="G8" s="17">
        <v>0</v>
      </c>
      <c r="H8" s="18">
        <v>0</v>
      </c>
      <c r="I8" s="16" t="s">
        <v>85</v>
      </c>
      <c r="J8" s="17"/>
      <c r="K8" s="18"/>
      <c r="L8" s="129"/>
      <c r="M8" s="130"/>
      <c r="N8" s="131"/>
      <c r="O8" s="45"/>
      <c r="P8" s="46"/>
      <c r="Q8" s="47"/>
      <c r="R8" s="19">
        <f>SUM(C8:Q8)</f>
        <v>8</v>
      </c>
    </row>
    <row r="9" spans="1:18" ht="21" customHeight="1">
      <c r="A9" s="109" t="s">
        <v>144</v>
      </c>
      <c r="B9" s="110"/>
      <c r="C9" s="74" t="s">
        <v>21</v>
      </c>
      <c r="D9" s="75"/>
      <c r="E9" s="75"/>
      <c r="F9" s="75"/>
      <c r="G9" s="75"/>
      <c r="H9" s="76"/>
      <c r="I9" s="77" t="s">
        <v>22</v>
      </c>
      <c r="J9" s="78"/>
      <c r="K9" s="79" t="s">
        <v>23</v>
      </c>
      <c r="L9" s="80"/>
      <c r="M9" s="81" t="s">
        <v>24</v>
      </c>
      <c r="N9" s="80"/>
      <c r="O9" s="77" t="s">
        <v>25</v>
      </c>
      <c r="P9" s="75"/>
      <c r="Q9" s="75"/>
      <c r="R9" s="78"/>
    </row>
    <row r="10" spans="1:18" ht="16.5" customHeight="1">
      <c r="A10" s="61" t="str">
        <f>A7</f>
        <v>姫路東</v>
      </c>
      <c r="B10" s="62"/>
      <c r="C10" s="30" t="s">
        <v>26</v>
      </c>
      <c r="D10" s="115" t="s">
        <v>73</v>
      </c>
      <c r="E10" s="119"/>
      <c r="F10" s="23">
        <v>4</v>
      </c>
      <c r="G10" s="115"/>
      <c r="H10" s="119"/>
      <c r="I10" s="115" t="s">
        <v>86</v>
      </c>
      <c r="J10" s="116"/>
      <c r="K10" s="120"/>
      <c r="L10" s="119"/>
      <c r="M10" s="115"/>
      <c r="N10" s="119"/>
      <c r="O10" s="115"/>
      <c r="P10" s="119"/>
      <c r="Q10" s="115"/>
      <c r="R10" s="116"/>
    </row>
    <row r="11" spans="1:18" ht="16.5" customHeight="1">
      <c r="A11" s="63"/>
      <c r="B11" s="64"/>
      <c r="C11" s="31">
        <v>2</v>
      </c>
      <c r="D11" s="117" t="s">
        <v>87</v>
      </c>
      <c r="E11" s="118"/>
      <c r="F11" s="24">
        <v>5</v>
      </c>
      <c r="G11" s="117"/>
      <c r="H11" s="118"/>
      <c r="I11" s="117"/>
      <c r="J11" s="100"/>
      <c r="K11" s="101"/>
      <c r="L11" s="118"/>
      <c r="M11" s="117"/>
      <c r="N11" s="118"/>
      <c r="O11" s="117"/>
      <c r="P11" s="118"/>
      <c r="Q11" s="117"/>
      <c r="R11" s="100"/>
    </row>
    <row r="12" spans="1:18" ht="16.5" customHeight="1">
      <c r="A12" s="65"/>
      <c r="B12" s="66"/>
      <c r="C12" s="32">
        <v>3</v>
      </c>
      <c r="D12" s="111"/>
      <c r="E12" s="113"/>
      <c r="F12" s="25">
        <v>6</v>
      </c>
      <c r="G12" s="111"/>
      <c r="H12" s="113"/>
      <c r="I12" s="111"/>
      <c r="J12" s="112"/>
      <c r="K12" s="114"/>
      <c r="L12" s="113"/>
      <c r="M12" s="111"/>
      <c r="N12" s="113"/>
      <c r="O12" s="111"/>
      <c r="P12" s="113"/>
      <c r="Q12" s="111"/>
      <c r="R12" s="112"/>
    </row>
    <row r="13" spans="1:18" ht="16.5" customHeight="1">
      <c r="A13" s="61" t="str">
        <f>A8</f>
        <v>社</v>
      </c>
      <c r="B13" s="62"/>
      <c r="C13" s="30" t="s">
        <v>26</v>
      </c>
      <c r="D13" s="115" t="s">
        <v>88</v>
      </c>
      <c r="E13" s="119"/>
      <c r="F13" s="23">
        <v>4</v>
      </c>
      <c r="G13" s="115"/>
      <c r="H13" s="119"/>
      <c r="I13" s="115" t="s">
        <v>89</v>
      </c>
      <c r="J13" s="116"/>
      <c r="K13" s="120"/>
      <c r="L13" s="119"/>
      <c r="M13" s="115"/>
      <c r="N13" s="119"/>
      <c r="O13" s="115" t="s">
        <v>90</v>
      </c>
      <c r="P13" s="119"/>
      <c r="Q13" s="115"/>
      <c r="R13" s="116"/>
    </row>
    <row r="14" spans="1:18" ht="16.5" customHeight="1">
      <c r="A14" s="63"/>
      <c r="B14" s="64"/>
      <c r="C14" s="31">
        <v>2</v>
      </c>
      <c r="D14" s="117" t="s">
        <v>91</v>
      </c>
      <c r="E14" s="118"/>
      <c r="F14" s="24">
        <v>5</v>
      </c>
      <c r="G14" s="117"/>
      <c r="H14" s="118"/>
      <c r="I14" s="117"/>
      <c r="J14" s="100"/>
      <c r="K14" s="101"/>
      <c r="L14" s="118"/>
      <c r="M14" s="117"/>
      <c r="N14" s="118"/>
      <c r="O14" s="117" t="s">
        <v>89</v>
      </c>
      <c r="P14" s="118"/>
      <c r="Q14" s="117"/>
      <c r="R14" s="100"/>
    </row>
    <row r="15" spans="1:18" ht="16.5" customHeight="1">
      <c r="A15" s="65"/>
      <c r="B15" s="66"/>
      <c r="C15" s="32">
        <v>3</v>
      </c>
      <c r="D15" s="111" t="s">
        <v>92</v>
      </c>
      <c r="E15" s="113"/>
      <c r="F15" s="25">
        <v>6</v>
      </c>
      <c r="G15" s="111"/>
      <c r="H15" s="113"/>
      <c r="I15" s="111"/>
      <c r="J15" s="112"/>
      <c r="K15" s="114"/>
      <c r="L15" s="113"/>
      <c r="M15" s="111"/>
      <c r="N15" s="113"/>
      <c r="O15" s="111" t="s">
        <v>27</v>
      </c>
      <c r="P15" s="113"/>
      <c r="Q15" s="111"/>
      <c r="R15" s="112"/>
    </row>
    <row r="16" spans="9:18" ht="11.25" customHeight="1">
      <c r="I16" s="11"/>
      <c r="J16" s="9"/>
      <c r="K16" s="11"/>
      <c r="L16" s="11"/>
      <c r="M16" s="11"/>
      <c r="N16" s="11"/>
      <c r="O16" s="11"/>
      <c r="P16" s="11"/>
      <c r="Q16" s="11"/>
      <c r="R16" s="11"/>
    </row>
    <row r="17" spans="1:18" ht="18.75" customHeight="1">
      <c r="A17" s="15"/>
      <c r="B17" s="42">
        <v>1</v>
      </c>
      <c r="C17" s="8" t="s">
        <v>1</v>
      </c>
      <c r="E17" s="84" t="s">
        <v>93</v>
      </c>
      <c r="F17" s="84"/>
      <c r="G17" s="85" t="s">
        <v>12</v>
      </c>
      <c r="H17" s="85"/>
      <c r="I17" s="86">
        <v>0.4673611111111111</v>
      </c>
      <c r="J17" s="86"/>
      <c r="K17" s="87" t="s">
        <v>13</v>
      </c>
      <c r="L17" s="87"/>
      <c r="M17" s="86">
        <v>0.5409722222222222</v>
      </c>
      <c r="N17" s="86"/>
      <c r="O17" s="87" t="s">
        <v>14</v>
      </c>
      <c r="P17" s="87"/>
      <c r="Q17" s="88">
        <f>SUM(M17-I17)</f>
        <v>0.07361111111111107</v>
      </c>
      <c r="R17" s="88"/>
    </row>
    <row r="18" spans="8:18" ht="7.5" customHeight="1">
      <c r="H18" s="2"/>
      <c r="I18" s="2"/>
      <c r="J18" s="3"/>
      <c r="K18" s="4"/>
      <c r="L18" s="4"/>
      <c r="M18" s="3"/>
      <c r="N18" s="3"/>
      <c r="O18" s="4"/>
      <c r="P18" s="4"/>
      <c r="Q18" s="3"/>
      <c r="R18" s="3"/>
    </row>
    <row r="19" spans="1:18" ht="21" customHeight="1">
      <c r="A19" s="72" t="s">
        <v>144</v>
      </c>
      <c r="B19" s="73"/>
      <c r="C19" s="12" t="s">
        <v>45</v>
      </c>
      <c r="D19" s="13" t="s">
        <v>46</v>
      </c>
      <c r="E19" s="14" t="s">
        <v>47</v>
      </c>
      <c r="F19" s="12" t="s">
        <v>48</v>
      </c>
      <c r="G19" s="13" t="s">
        <v>49</v>
      </c>
      <c r="H19" s="14" t="s">
        <v>50</v>
      </c>
      <c r="I19" s="12" t="s">
        <v>51</v>
      </c>
      <c r="J19" s="13" t="s">
        <v>52</v>
      </c>
      <c r="K19" s="14" t="s">
        <v>53</v>
      </c>
      <c r="L19" s="10" t="s">
        <v>145</v>
      </c>
      <c r="M19" s="5" t="s">
        <v>146</v>
      </c>
      <c r="N19" s="6" t="s">
        <v>147</v>
      </c>
      <c r="O19" s="10" t="s">
        <v>148</v>
      </c>
      <c r="P19" s="5" t="s">
        <v>149</v>
      </c>
      <c r="Q19" s="6" t="s">
        <v>150</v>
      </c>
      <c r="R19" s="7" t="s">
        <v>151</v>
      </c>
    </row>
    <row r="20" spans="1:18" ht="27.75" customHeight="1">
      <c r="A20" s="82" t="s">
        <v>94</v>
      </c>
      <c r="B20" s="83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1</v>
      </c>
      <c r="I20" s="16">
        <v>0</v>
      </c>
      <c r="J20" s="17">
        <v>0</v>
      </c>
      <c r="K20" s="18">
        <v>0</v>
      </c>
      <c r="L20" s="16"/>
      <c r="M20" s="17"/>
      <c r="N20" s="18"/>
      <c r="O20" s="16"/>
      <c r="P20" s="17"/>
      <c r="Q20" s="18"/>
      <c r="R20" s="19">
        <f>SUM(C20:Q20)</f>
        <v>1</v>
      </c>
    </row>
    <row r="21" spans="1:18" ht="27.75" customHeight="1">
      <c r="A21" s="82" t="s">
        <v>153</v>
      </c>
      <c r="B21" s="83"/>
      <c r="C21" s="16">
        <v>0</v>
      </c>
      <c r="D21" s="17">
        <v>0</v>
      </c>
      <c r="E21" s="18">
        <v>0</v>
      </c>
      <c r="F21" s="16">
        <v>0</v>
      </c>
      <c r="G21" s="17">
        <v>0</v>
      </c>
      <c r="H21" s="18">
        <v>0</v>
      </c>
      <c r="I21" s="16">
        <v>0</v>
      </c>
      <c r="J21" s="17">
        <v>0</v>
      </c>
      <c r="K21" s="18">
        <v>0</v>
      </c>
      <c r="L21" s="16"/>
      <c r="M21" s="17"/>
      <c r="N21" s="18"/>
      <c r="O21" s="16"/>
      <c r="P21" s="17"/>
      <c r="Q21" s="18"/>
      <c r="R21" s="19">
        <f>SUM(C21:Q21)</f>
        <v>0</v>
      </c>
    </row>
    <row r="22" spans="1:18" ht="21" customHeight="1">
      <c r="A22" s="72" t="s">
        <v>144</v>
      </c>
      <c r="B22" s="73"/>
      <c r="C22" s="74" t="s">
        <v>21</v>
      </c>
      <c r="D22" s="75"/>
      <c r="E22" s="75"/>
      <c r="F22" s="75"/>
      <c r="G22" s="75"/>
      <c r="H22" s="76"/>
      <c r="I22" s="77" t="s">
        <v>22</v>
      </c>
      <c r="J22" s="78"/>
      <c r="K22" s="79" t="s">
        <v>23</v>
      </c>
      <c r="L22" s="80"/>
      <c r="M22" s="81" t="s">
        <v>24</v>
      </c>
      <c r="N22" s="80"/>
      <c r="O22" s="77" t="s">
        <v>25</v>
      </c>
      <c r="P22" s="75"/>
      <c r="Q22" s="75"/>
      <c r="R22" s="78"/>
    </row>
    <row r="23" spans="1:18" ht="16.5" customHeight="1">
      <c r="A23" s="63" t="str">
        <f>A20</f>
        <v>北摂三田</v>
      </c>
      <c r="B23" s="70"/>
      <c r="C23" s="30" t="s">
        <v>26</v>
      </c>
      <c r="D23" s="67" t="s">
        <v>96</v>
      </c>
      <c r="E23" s="68"/>
      <c r="F23" s="23">
        <v>4</v>
      </c>
      <c r="G23" s="67"/>
      <c r="H23" s="69"/>
      <c r="I23" s="54" t="s">
        <v>97</v>
      </c>
      <c r="J23" s="55"/>
      <c r="K23" s="55" t="s">
        <v>98</v>
      </c>
      <c r="L23" s="68"/>
      <c r="M23" s="54"/>
      <c r="N23" s="69"/>
      <c r="O23" s="67" t="s">
        <v>99</v>
      </c>
      <c r="P23" s="68"/>
      <c r="Q23" s="54"/>
      <c r="R23" s="55"/>
    </row>
    <row r="24" spans="1:18" ht="16.5" customHeight="1">
      <c r="A24" s="63"/>
      <c r="B24" s="70"/>
      <c r="C24" s="31">
        <v>2</v>
      </c>
      <c r="D24" s="56"/>
      <c r="E24" s="57"/>
      <c r="F24" s="24">
        <v>5</v>
      </c>
      <c r="G24" s="56"/>
      <c r="H24" s="58"/>
      <c r="I24" s="59"/>
      <c r="J24" s="60"/>
      <c r="K24" s="60"/>
      <c r="L24" s="57"/>
      <c r="M24" s="59"/>
      <c r="N24" s="58"/>
      <c r="O24" s="56"/>
      <c r="P24" s="57"/>
      <c r="Q24" s="59"/>
      <c r="R24" s="60"/>
    </row>
    <row r="25" spans="1:18" ht="16.5" customHeight="1">
      <c r="A25" s="65"/>
      <c r="B25" s="71"/>
      <c r="C25" s="32">
        <v>3</v>
      </c>
      <c r="D25" s="51"/>
      <c r="E25" s="52"/>
      <c r="F25" s="25">
        <v>6</v>
      </c>
      <c r="G25" s="51"/>
      <c r="H25" s="53"/>
      <c r="I25" s="49"/>
      <c r="J25" s="50"/>
      <c r="K25" s="50"/>
      <c r="L25" s="52"/>
      <c r="M25" s="49"/>
      <c r="N25" s="53"/>
      <c r="O25" s="51"/>
      <c r="P25" s="52"/>
      <c r="Q25" s="49"/>
      <c r="R25" s="50"/>
    </row>
    <row r="26" spans="1:18" ht="16.5" customHeight="1">
      <c r="A26" s="61" t="str">
        <f>A21</f>
        <v>豊岡</v>
      </c>
      <c r="B26" s="62"/>
      <c r="C26" s="30" t="s">
        <v>26</v>
      </c>
      <c r="D26" s="67" t="s">
        <v>40</v>
      </c>
      <c r="E26" s="68"/>
      <c r="F26" s="23">
        <v>4</v>
      </c>
      <c r="G26" s="67"/>
      <c r="H26" s="69"/>
      <c r="I26" s="54" t="s">
        <v>100</v>
      </c>
      <c r="J26" s="55"/>
      <c r="K26" s="55"/>
      <c r="L26" s="68"/>
      <c r="M26" s="54"/>
      <c r="N26" s="69"/>
      <c r="O26" s="67"/>
      <c r="P26" s="68"/>
      <c r="Q26" s="54"/>
      <c r="R26" s="55"/>
    </row>
    <row r="27" spans="1:18" ht="16.5" customHeight="1">
      <c r="A27" s="63"/>
      <c r="B27" s="64"/>
      <c r="C27" s="31">
        <v>2</v>
      </c>
      <c r="D27" s="56"/>
      <c r="E27" s="57"/>
      <c r="F27" s="24">
        <v>5</v>
      </c>
      <c r="G27" s="56"/>
      <c r="H27" s="58"/>
      <c r="I27" s="59"/>
      <c r="J27" s="60"/>
      <c r="K27" s="60"/>
      <c r="L27" s="57"/>
      <c r="M27" s="59"/>
      <c r="N27" s="58"/>
      <c r="O27" s="56"/>
      <c r="P27" s="57"/>
      <c r="Q27" s="59"/>
      <c r="R27" s="60"/>
    </row>
    <row r="28" spans="1:18" ht="16.5" customHeight="1">
      <c r="A28" s="65"/>
      <c r="B28" s="66"/>
      <c r="C28" s="32">
        <v>3</v>
      </c>
      <c r="D28" s="51"/>
      <c r="E28" s="52"/>
      <c r="F28" s="25">
        <v>6</v>
      </c>
      <c r="G28" s="51"/>
      <c r="H28" s="53"/>
      <c r="I28" s="49"/>
      <c r="J28" s="50"/>
      <c r="K28" s="50"/>
      <c r="L28" s="52"/>
      <c r="M28" s="49"/>
      <c r="N28" s="53"/>
      <c r="O28" s="51"/>
      <c r="P28" s="52"/>
      <c r="Q28" s="49"/>
      <c r="R28" s="50"/>
    </row>
    <row r="29" spans="9:18" ht="11.25" customHeight="1">
      <c r="I29" s="11"/>
      <c r="J29" s="9"/>
      <c r="K29" s="11"/>
      <c r="L29" s="11"/>
      <c r="M29" s="11"/>
      <c r="N29" s="11"/>
      <c r="O29" s="11"/>
      <c r="P29" s="11"/>
      <c r="Q29" s="11"/>
      <c r="R29" s="11"/>
    </row>
    <row r="30" spans="1:18" ht="18.75" customHeight="1">
      <c r="A30" s="15"/>
      <c r="B30" s="42">
        <v>1</v>
      </c>
      <c r="C30" s="8" t="s">
        <v>1</v>
      </c>
      <c r="E30" s="84" t="s">
        <v>101</v>
      </c>
      <c r="F30" s="84"/>
      <c r="G30" s="85" t="s">
        <v>12</v>
      </c>
      <c r="H30" s="85"/>
      <c r="I30" s="86">
        <v>0.575</v>
      </c>
      <c r="J30" s="86"/>
      <c r="K30" s="87" t="s">
        <v>13</v>
      </c>
      <c r="L30" s="87"/>
      <c r="M30" s="86">
        <v>0.7277777777777777</v>
      </c>
      <c r="N30" s="86"/>
      <c r="O30" s="87" t="s">
        <v>14</v>
      </c>
      <c r="P30" s="87"/>
      <c r="Q30" s="88">
        <f>SUM(M30-I30)</f>
        <v>0.1527777777777778</v>
      </c>
      <c r="R30" s="88"/>
    </row>
    <row r="31" spans="8:18" ht="7.5" customHeight="1">
      <c r="H31" s="2"/>
      <c r="I31" s="2"/>
      <c r="J31" s="3"/>
      <c r="K31" s="4"/>
      <c r="L31" s="4"/>
      <c r="M31" s="3"/>
      <c r="N31" s="3"/>
      <c r="O31" s="4"/>
      <c r="P31" s="4"/>
      <c r="Q31" s="3"/>
      <c r="R31" s="3"/>
    </row>
    <row r="32" spans="5:18" ht="13.5">
      <c r="E32" s="134"/>
      <c r="I32" s="2"/>
      <c r="J32" s="3"/>
      <c r="M32" s="4"/>
      <c r="N32" s="4"/>
      <c r="O32" s="135" t="s">
        <v>172</v>
      </c>
      <c r="P32" s="135"/>
      <c r="Q32" s="135"/>
      <c r="R32" s="3"/>
    </row>
    <row r="33" spans="1:18" ht="21" customHeight="1">
      <c r="A33" s="72" t="s">
        <v>144</v>
      </c>
      <c r="B33" s="73"/>
      <c r="C33" s="12" t="s">
        <v>45</v>
      </c>
      <c r="D33" s="13" t="s">
        <v>46</v>
      </c>
      <c r="E33" s="14" t="s">
        <v>47</v>
      </c>
      <c r="F33" s="12" t="s">
        <v>48</v>
      </c>
      <c r="G33" s="13" t="s">
        <v>49</v>
      </c>
      <c r="H33" s="14" t="s">
        <v>50</v>
      </c>
      <c r="I33" s="12" t="s">
        <v>51</v>
      </c>
      <c r="J33" s="13" t="s">
        <v>52</v>
      </c>
      <c r="K33" s="14" t="s">
        <v>53</v>
      </c>
      <c r="L33" s="12" t="s">
        <v>145</v>
      </c>
      <c r="M33" s="13" t="s">
        <v>146</v>
      </c>
      <c r="N33" s="14" t="s">
        <v>147</v>
      </c>
      <c r="O33" s="12" t="s">
        <v>148</v>
      </c>
      <c r="P33" s="13" t="s">
        <v>149</v>
      </c>
      <c r="Q33" s="14" t="s">
        <v>150</v>
      </c>
      <c r="R33" s="7" t="s">
        <v>151</v>
      </c>
    </row>
    <row r="34" spans="1:18" ht="27.75" customHeight="1">
      <c r="A34" s="82" t="s">
        <v>171</v>
      </c>
      <c r="B34" s="83"/>
      <c r="C34" s="16">
        <v>0</v>
      </c>
      <c r="D34" s="17">
        <v>0</v>
      </c>
      <c r="E34" s="18">
        <v>0</v>
      </c>
      <c r="F34" s="16">
        <v>1</v>
      </c>
      <c r="G34" s="17">
        <v>2</v>
      </c>
      <c r="H34" s="18">
        <v>0</v>
      </c>
      <c r="I34" s="16">
        <v>0</v>
      </c>
      <c r="J34" s="17">
        <v>0</v>
      </c>
      <c r="K34" s="18">
        <v>0</v>
      </c>
      <c r="L34" s="16">
        <v>0</v>
      </c>
      <c r="M34" s="17">
        <v>0</v>
      </c>
      <c r="N34" s="18">
        <v>0</v>
      </c>
      <c r="O34" s="16">
        <v>0</v>
      </c>
      <c r="P34" s="17">
        <v>0</v>
      </c>
      <c r="Q34" s="18">
        <v>0</v>
      </c>
      <c r="R34" s="19">
        <f>SUM(C34:Q34)</f>
        <v>3</v>
      </c>
    </row>
    <row r="35" spans="1:18" ht="27.75" customHeight="1">
      <c r="A35" s="82" t="s">
        <v>102</v>
      </c>
      <c r="B35" s="83"/>
      <c r="C35" s="16">
        <v>0</v>
      </c>
      <c r="D35" s="17">
        <v>2</v>
      </c>
      <c r="E35" s="18">
        <v>0</v>
      </c>
      <c r="F35" s="16">
        <v>0</v>
      </c>
      <c r="G35" s="17">
        <v>0</v>
      </c>
      <c r="H35" s="18">
        <v>0</v>
      </c>
      <c r="I35" s="16">
        <v>1</v>
      </c>
      <c r="J35" s="17">
        <v>0</v>
      </c>
      <c r="K35" s="18">
        <v>0</v>
      </c>
      <c r="L35" s="16">
        <v>0</v>
      </c>
      <c r="M35" s="17">
        <v>0</v>
      </c>
      <c r="N35" s="18">
        <v>0</v>
      </c>
      <c r="O35" s="16">
        <v>0</v>
      </c>
      <c r="P35" s="17">
        <v>0</v>
      </c>
      <c r="Q35" s="18">
        <v>1</v>
      </c>
      <c r="R35" s="19">
        <f>SUM(C35:Q35)</f>
        <v>4</v>
      </c>
    </row>
    <row r="36" spans="1:18" ht="21" customHeight="1">
      <c r="A36" s="72" t="s">
        <v>144</v>
      </c>
      <c r="B36" s="73"/>
      <c r="C36" s="74" t="s">
        <v>21</v>
      </c>
      <c r="D36" s="75"/>
      <c r="E36" s="75"/>
      <c r="F36" s="75"/>
      <c r="G36" s="75"/>
      <c r="H36" s="76"/>
      <c r="I36" s="77" t="s">
        <v>22</v>
      </c>
      <c r="J36" s="78"/>
      <c r="K36" s="79" t="s">
        <v>23</v>
      </c>
      <c r="L36" s="80"/>
      <c r="M36" s="81" t="s">
        <v>24</v>
      </c>
      <c r="N36" s="80"/>
      <c r="O36" s="77" t="s">
        <v>25</v>
      </c>
      <c r="P36" s="75"/>
      <c r="Q36" s="75"/>
      <c r="R36" s="78"/>
    </row>
    <row r="37" spans="1:18" ht="15.75" customHeight="1">
      <c r="A37" s="63" t="str">
        <f>A34</f>
        <v>浜  坂</v>
      </c>
      <c r="B37" s="70"/>
      <c r="C37" s="30" t="s">
        <v>26</v>
      </c>
      <c r="D37" s="106" t="s">
        <v>103</v>
      </c>
      <c r="E37" s="107"/>
      <c r="F37" s="23">
        <v>4</v>
      </c>
      <c r="G37" s="106"/>
      <c r="H37" s="108"/>
      <c r="I37" s="98" t="s">
        <v>104</v>
      </c>
      <c r="J37" s="99"/>
      <c r="K37" s="99"/>
      <c r="L37" s="107"/>
      <c r="M37" s="98"/>
      <c r="N37" s="108"/>
      <c r="O37" s="106" t="s">
        <v>103</v>
      </c>
      <c r="P37" s="107"/>
      <c r="Q37" s="98"/>
      <c r="R37" s="99"/>
    </row>
    <row r="38" spans="1:18" ht="15.75" customHeight="1">
      <c r="A38" s="63"/>
      <c r="B38" s="70"/>
      <c r="C38" s="31">
        <v>2</v>
      </c>
      <c r="D38" s="100"/>
      <c r="E38" s="101"/>
      <c r="F38" s="24">
        <v>5</v>
      </c>
      <c r="G38" s="100"/>
      <c r="H38" s="102"/>
      <c r="I38" s="103"/>
      <c r="J38" s="104"/>
      <c r="K38" s="104"/>
      <c r="L38" s="101"/>
      <c r="M38" s="103"/>
      <c r="N38" s="102"/>
      <c r="O38" s="100" t="s">
        <v>105</v>
      </c>
      <c r="P38" s="101"/>
      <c r="Q38" s="103"/>
      <c r="R38" s="104"/>
    </row>
    <row r="39" spans="1:18" ht="15.75" customHeight="1">
      <c r="A39" s="65"/>
      <c r="B39" s="71"/>
      <c r="C39" s="32">
        <v>3</v>
      </c>
      <c r="D39" s="95"/>
      <c r="E39" s="96"/>
      <c r="F39" s="25">
        <v>6</v>
      </c>
      <c r="G39" s="95"/>
      <c r="H39" s="97"/>
      <c r="I39" s="93"/>
      <c r="J39" s="94"/>
      <c r="K39" s="94"/>
      <c r="L39" s="96"/>
      <c r="M39" s="93"/>
      <c r="N39" s="97"/>
      <c r="O39" s="95"/>
      <c r="P39" s="96"/>
      <c r="Q39" s="93"/>
      <c r="R39" s="94"/>
    </row>
    <row r="40" spans="1:18" ht="15.75" customHeight="1">
      <c r="A40" s="61" t="str">
        <f>A35</f>
        <v>神戸鈴蘭台</v>
      </c>
      <c r="B40" s="105"/>
      <c r="C40" s="30" t="s">
        <v>26</v>
      </c>
      <c r="D40" s="106" t="s">
        <v>34</v>
      </c>
      <c r="E40" s="107"/>
      <c r="F40" s="23">
        <v>4</v>
      </c>
      <c r="G40" s="106" t="s">
        <v>106</v>
      </c>
      <c r="H40" s="108"/>
      <c r="I40" s="98" t="s">
        <v>107</v>
      </c>
      <c r="J40" s="99"/>
      <c r="K40" s="99"/>
      <c r="L40" s="107"/>
      <c r="M40" s="98" t="s">
        <v>108</v>
      </c>
      <c r="N40" s="108"/>
      <c r="O40" s="106" t="s">
        <v>109</v>
      </c>
      <c r="P40" s="107"/>
      <c r="Q40" s="98"/>
      <c r="R40" s="99"/>
    </row>
    <row r="41" spans="1:18" ht="15.75" customHeight="1">
      <c r="A41" s="63"/>
      <c r="B41" s="70"/>
      <c r="C41" s="31">
        <v>2</v>
      </c>
      <c r="D41" s="100" t="s">
        <v>110</v>
      </c>
      <c r="E41" s="101"/>
      <c r="F41" s="24">
        <v>5</v>
      </c>
      <c r="G41" s="100"/>
      <c r="H41" s="102"/>
      <c r="I41" s="103" t="s">
        <v>111</v>
      </c>
      <c r="J41" s="104"/>
      <c r="K41" s="104"/>
      <c r="L41" s="101"/>
      <c r="M41" s="103"/>
      <c r="N41" s="102"/>
      <c r="O41" s="100"/>
      <c r="P41" s="101"/>
      <c r="Q41" s="103"/>
      <c r="R41" s="104"/>
    </row>
    <row r="42" spans="1:18" ht="15.75" customHeight="1">
      <c r="A42" s="65"/>
      <c r="B42" s="71"/>
      <c r="C42" s="32">
        <v>3</v>
      </c>
      <c r="D42" s="95" t="s">
        <v>112</v>
      </c>
      <c r="E42" s="96"/>
      <c r="F42" s="25">
        <v>6</v>
      </c>
      <c r="G42" s="95"/>
      <c r="H42" s="97"/>
      <c r="I42" s="93"/>
      <c r="J42" s="94"/>
      <c r="K42" s="94"/>
      <c r="L42" s="96"/>
      <c r="M42" s="93"/>
      <c r="N42" s="97"/>
      <c r="O42" s="95"/>
      <c r="P42" s="96"/>
      <c r="Q42" s="93"/>
      <c r="R42" s="94"/>
    </row>
    <row r="43" spans="11:18" ht="6.75" customHeight="1">
      <c r="K43" s="11"/>
      <c r="L43" s="11"/>
      <c r="M43" s="11"/>
      <c r="N43" s="11"/>
      <c r="O43" s="11"/>
      <c r="P43" s="11"/>
      <c r="Q43" s="11"/>
      <c r="R43" s="11"/>
    </row>
    <row r="45" ht="13.5">
      <c r="I45" s="2"/>
    </row>
  </sheetData>
  <sheetProtection/>
  <mergeCells count="184">
    <mergeCell ref="O4:P4"/>
    <mergeCell ref="Q4:R4"/>
    <mergeCell ref="L7:N8"/>
    <mergeCell ref="O32:Q32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3:B33"/>
    <mergeCell ref="A34:B34"/>
    <mergeCell ref="A35:B35"/>
    <mergeCell ref="A36:B36"/>
    <mergeCell ref="C36:H36"/>
    <mergeCell ref="I36:J36"/>
    <mergeCell ref="K36:L36"/>
    <mergeCell ref="M36:N36"/>
    <mergeCell ref="O36:R36"/>
    <mergeCell ref="A37:B39"/>
    <mergeCell ref="D37:E37"/>
    <mergeCell ref="G37:H37"/>
    <mergeCell ref="I37:J37"/>
    <mergeCell ref="K37:L37"/>
    <mergeCell ref="M37:N37"/>
    <mergeCell ref="D39:E39"/>
    <mergeCell ref="G39:H39"/>
    <mergeCell ref="I39:J39"/>
    <mergeCell ref="K39:L39"/>
    <mergeCell ref="O37:P37"/>
    <mergeCell ref="Q37:R37"/>
    <mergeCell ref="D38:E38"/>
    <mergeCell ref="G38:H38"/>
    <mergeCell ref="I38:J38"/>
    <mergeCell ref="K38:L38"/>
    <mergeCell ref="M38:N38"/>
    <mergeCell ref="O38:P38"/>
    <mergeCell ref="Q38:R38"/>
    <mergeCell ref="M39:N39"/>
    <mergeCell ref="O39:P39"/>
    <mergeCell ref="Q39:R39"/>
    <mergeCell ref="A40:B42"/>
    <mergeCell ref="D40:E40"/>
    <mergeCell ref="G40:H40"/>
    <mergeCell ref="I40:J40"/>
    <mergeCell ref="K40:L40"/>
    <mergeCell ref="M40:N40"/>
    <mergeCell ref="O40:P40"/>
    <mergeCell ref="Q40:R40"/>
    <mergeCell ref="D41:E41"/>
    <mergeCell ref="G41:H41"/>
    <mergeCell ref="I41:J41"/>
    <mergeCell ref="K41:L41"/>
    <mergeCell ref="M41:N41"/>
    <mergeCell ref="O41:P41"/>
    <mergeCell ref="Q41:R41"/>
    <mergeCell ref="D42:E42"/>
    <mergeCell ref="G42:H42"/>
    <mergeCell ref="I42:J42"/>
    <mergeCell ref="K42:L42"/>
    <mergeCell ref="M42:N42"/>
    <mergeCell ref="O42:P42"/>
    <mergeCell ref="L3:Q3"/>
    <mergeCell ref="Q42:R42"/>
  </mergeCells>
  <conditionalFormatting sqref="I7:I8">
    <cfRule type="cellIs" priority="13" dxfId="119" operator="greaterThan" stopIfTrue="1">
      <formula>0</formula>
    </cfRule>
  </conditionalFormatting>
  <conditionalFormatting sqref="C7:C8">
    <cfRule type="cellIs" priority="14" dxfId="119" operator="greaterThan" stopIfTrue="1">
      <formula>0</formula>
    </cfRule>
  </conditionalFormatting>
  <conditionalFormatting sqref="D7:E8">
    <cfRule type="cellIs" priority="15" dxfId="119" operator="greaterThan" stopIfTrue="1">
      <formula>0</formula>
    </cfRule>
  </conditionalFormatting>
  <conditionalFormatting sqref="F7:F8">
    <cfRule type="cellIs" priority="16" dxfId="119" operator="greaterThan" stopIfTrue="1">
      <formula>0</formula>
    </cfRule>
  </conditionalFormatting>
  <conditionalFormatting sqref="G7:H8">
    <cfRule type="cellIs" priority="17" dxfId="119" operator="greaterThan" stopIfTrue="1">
      <formula>0</formula>
    </cfRule>
  </conditionalFormatting>
  <conditionalFormatting sqref="A7:B7">
    <cfRule type="expression" priority="18" dxfId="119" stopIfTrue="1">
      <formula>$R7&gt;$R8</formula>
    </cfRule>
  </conditionalFormatting>
  <conditionalFormatting sqref="A8:B8">
    <cfRule type="expression" priority="19" dxfId="119" stopIfTrue="1">
      <formula>$R7&lt;$R8</formula>
    </cfRule>
  </conditionalFormatting>
  <conditionalFormatting sqref="R7">
    <cfRule type="expression" priority="22" dxfId="119" stopIfTrue="1">
      <formula>$R7&gt;$R8</formula>
    </cfRule>
  </conditionalFormatting>
  <conditionalFormatting sqref="R8">
    <cfRule type="expression" priority="23" dxfId="119" stopIfTrue="1">
      <formula>$R8&gt;$R7</formula>
    </cfRule>
  </conditionalFormatting>
  <conditionalFormatting sqref="C34:C35">
    <cfRule type="cellIs" priority="38" dxfId="119" operator="greaterThan" stopIfTrue="1">
      <formula>0</formula>
    </cfRule>
  </conditionalFormatting>
  <conditionalFormatting sqref="D34:E35">
    <cfRule type="cellIs" priority="39" dxfId="119" operator="greaterThan" stopIfTrue="1">
      <formula>0</formula>
    </cfRule>
  </conditionalFormatting>
  <conditionalFormatting sqref="F34:F35">
    <cfRule type="cellIs" priority="40" dxfId="119" operator="greaterThan" stopIfTrue="1">
      <formula>0</formula>
    </cfRule>
  </conditionalFormatting>
  <conditionalFormatting sqref="G34:H35">
    <cfRule type="cellIs" priority="41" dxfId="119" operator="greaterThan" stopIfTrue="1">
      <formula>0</formula>
    </cfRule>
  </conditionalFormatting>
  <conditionalFormatting sqref="A34:B34">
    <cfRule type="expression" priority="42" dxfId="119" stopIfTrue="1">
      <formula>$R34&gt;$R35</formula>
    </cfRule>
  </conditionalFormatting>
  <conditionalFormatting sqref="A35:B35">
    <cfRule type="expression" priority="43" dxfId="119" stopIfTrue="1">
      <formula>$R34&lt;$R35</formula>
    </cfRule>
  </conditionalFormatting>
  <conditionalFormatting sqref="R34">
    <cfRule type="expression" priority="46" dxfId="119" stopIfTrue="1">
      <formula>$R34&gt;$R35</formula>
    </cfRule>
  </conditionalFormatting>
  <conditionalFormatting sqref="R35">
    <cfRule type="expression" priority="47" dxfId="119" stopIfTrue="1">
      <formula>$R35&gt;$R34</formula>
    </cfRule>
  </conditionalFormatting>
  <conditionalFormatting sqref="R20 A20:B20">
    <cfRule type="expression" priority="6" dxfId="119" stopIfTrue="1">
      <formula>$R20&gt;$R21</formula>
    </cfRule>
  </conditionalFormatting>
  <conditionalFormatting sqref="R21">
    <cfRule type="expression" priority="7" dxfId="119" stopIfTrue="1">
      <formula>$R21&gt;$R20</formula>
    </cfRule>
  </conditionalFormatting>
  <conditionalFormatting sqref="C20:Q21">
    <cfRule type="cellIs" priority="8" dxfId="119" operator="greaterThan" stopIfTrue="1">
      <formula>0</formula>
    </cfRule>
  </conditionalFormatting>
  <conditionalFormatting sqref="A21:B21">
    <cfRule type="expression" priority="9" dxfId="119" stopIfTrue="1">
      <formula>$R20&lt;$R21</formula>
    </cfRule>
  </conditionalFormatting>
  <conditionalFormatting sqref="J7:K8">
    <cfRule type="cellIs" priority="5" dxfId="119" operator="greaterThan" stopIfTrue="1">
      <formula>0</formula>
    </cfRule>
  </conditionalFormatting>
  <conditionalFormatting sqref="I34:I35 O34:O35">
    <cfRule type="cellIs" priority="1" dxfId="119" operator="greaterThan" stopIfTrue="1">
      <formula>0</formula>
    </cfRule>
  </conditionalFormatting>
  <conditionalFormatting sqref="J34:K35 P34:Q35">
    <cfRule type="cellIs" priority="2" dxfId="119" operator="greaterThan" stopIfTrue="1">
      <formula>0</formula>
    </cfRule>
  </conditionalFormatting>
  <conditionalFormatting sqref="L34:L35">
    <cfRule type="cellIs" priority="3" dxfId="119" operator="greaterThan" stopIfTrue="1">
      <formula>0</formula>
    </cfRule>
  </conditionalFormatting>
  <conditionalFormatting sqref="M34:N35">
    <cfRule type="cellIs" priority="4" dxfId="119" operator="greaterThan" stopIfTrue="1">
      <formula>0</formula>
    </cfRule>
  </conditionalFormatting>
  <conditionalFormatting sqref="A37:B37 A23:B23 A10:B10">
    <cfRule type="expression" priority="73" dxfId="119" stopIfTrue="1">
      <formula>$R7&gt;$R8</formula>
    </cfRule>
  </conditionalFormatting>
  <conditionalFormatting sqref="A39:B39 A25:B25 A12:B12">
    <cfRule type="expression" priority="74" dxfId="119" stopIfTrue="1">
      <formula>'9.10'!#REF!&gt;$R9</formula>
    </cfRule>
  </conditionalFormatting>
  <conditionalFormatting sqref="A38:B38 A24:B24 A11:B11">
    <cfRule type="expression" priority="75" dxfId="119" stopIfTrue="1">
      <formula>$R8&gt;'9.10'!#REF!</formula>
    </cfRule>
  </conditionalFormatting>
  <conditionalFormatting sqref="A40:B40 A26:B26 A13:B13">
    <cfRule type="expression" priority="76" dxfId="119" stopIfTrue="1">
      <formula>$R7&lt;$R8</formula>
    </cfRule>
  </conditionalFormatting>
  <conditionalFormatting sqref="A42:B42 A28:B28 A15:B15">
    <cfRule type="expression" priority="77" dxfId="119" stopIfTrue="1">
      <formula>'9.10'!#REF!&lt;$R9</formula>
    </cfRule>
  </conditionalFormatting>
  <conditionalFormatting sqref="A41:B41 A27:B27 A14:B14">
    <cfRule type="expression" priority="78" dxfId="119" stopIfTrue="1">
      <formula>$R8&lt;'9.10'!#REF!</formula>
    </cfRule>
  </conditionalFormatting>
  <dataValidations count="4">
    <dataValidation type="list" allowBlank="1" showInputMessage="1" showErrorMessage="1" sqref="A17 A30">
      <formula1>"（東兵庫）,（西兵庫）"</formula1>
    </dataValidation>
    <dataValidation allowBlank="1" showInputMessage="1" showErrorMessage="1" imeMode="halfAlpha" sqref="I1 M1 O1 I4:J4 M4:N4 I17:J17 M17:N17 I30:J30 M30:N30 C20:Q21 C34:Q35 C7:K8 O7:Q8 L7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  <dataValidation type="list" allowBlank="1" showInputMessage="1" showErrorMessage="1" sqref="C4 C17 C30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T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33" t="s">
        <v>56</v>
      </c>
      <c r="B1" s="89" t="s">
        <v>3</v>
      </c>
      <c r="C1" s="89"/>
      <c r="D1" s="89"/>
      <c r="E1" s="89"/>
      <c r="F1" s="89"/>
      <c r="G1" s="89"/>
      <c r="H1" s="34" t="s">
        <v>4</v>
      </c>
      <c r="I1" s="35">
        <v>5</v>
      </c>
      <c r="J1" s="36" t="s">
        <v>5</v>
      </c>
      <c r="K1" s="37">
        <v>2017</v>
      </c>
      <c r="L1" s="27" t="s">
        <v>6</v>
      </c>
      <c r="M1" s="38">
        <v>9</v>
      </c>
      <c r="N1" s="27" t="s">
        <v>0</v>
      </c>
      <c r="O1" s="38">
        <v>23</v>
      </c>
      <c r="P1" s="34" t="s">
        <v>7</v>
      </c>
      <c r="Q1" s="39" t="s">
        <v>8</v>
      </c>
      <c r="R1" s="40" t="s">
        <v>9</v>
      </c>
    </row>
    <row r="2" ht="5.25" customHeight="1"/>
    <row r="3" spans="11:18" ht="18.75" customHeight="1">
      <c r="K3" s="22" t="s">
        <v>10</v>
      </c>
      <c r="L3" s="48" t="s">
        <v>54</v>
      </c>
      <c r="M3" s="48"/>
      <c r="N3" s="48"/>
      <c r="O3" s="48"/>
      <c r="P3" s="48"/>
      <c r="Q3" s="48"/>
      <c r="R3" s="20" t="s">
        <v>11</v>
      </c>
    </row>
    <row r="4" spans="1:20" s="43" customFormat="1" ht="18.75" customHeight="1">
      <c r="A4" s="41"/>
      <c r="B4" s="42">
        <v>2</v>
      </c>
      <c r="C4" s="8" t="s">
        <v>1</v>
      </c>
      <c r="D4" s="1"/>
      <c r="E4" s="84" t="s">
        <v>113</v>
      </c>
      <c r="F4" s="84"/>
      <c r="G4" s="90" t="s">
        <v>12</v>
      </c>
      <c r="H4" s="90"/>
      <c r="I4" s="91">
        <v>0.4166666666666667</v>
      </c>
      <c r="J4" s="91"/>
      <c r="K4" s="87" t="s">
        <v>13</v>
      </c>
      <c r="L4" s="87"/>
      <c r="M4" s="91">
        <v>0.4826388888888889</v>
      </c>
      <c r="N4" s="91"/>
      <c r="O4" s="87" t="s">
        <v>14</v>
      </c>
      <c r="P4" s="87"/>
      <c r="Q4" s="92">
        <f>SUM(M4-I4)</f>
        <v>0.06597222222222221</v>
      </c>
      <c r="R4" s="92"/>
      <c r="T4" s="44"/>
    </row>
    <row r="5" spans="8:18" ht="7.5" customHeight="1">
      <c r="H5" s="2"/>
      <c r="I5" s="2"/>
      <c r="J5" s="3"/>
      <c r="K5" s="4"/>
      <c r="L5" s="4"/>
      <c r="M5" s="3"/>
      <c r="N5" s="3"/>
      <c r="O5" s="4"/>
      <c r="P5" s="4"/>
      <c r="Q5" s="3"/>
      <c r="R5" s="3"/>
    </row>
    <row r="6" spans="1:18" ht="21" customHeight="1">
      <c r="A6" s="109" t="s">
        <v>19</v>
      </c>
      <c r="B6" s="110"/>
      <c r="C6" s="12" t="s">
        <v>45</v>
      </c>
      <c r="D6" s="13" t="s">
        <v>46</v>
      </c>
      <c r="E6" s="14" t="s">
        <v>47</v>
      </c>
      <c r="F6" s="12" t="s">
        <v>48</v>
      </c>
      <c r="G6" s="13" t="s">
        <v>49</v>
      </c>
      <c r="H6" s="14" t="s">
        <v>50</v>
      </c>
      <c r="I6" s="12" t="s">
        <v>51</v>
      </c>
      <c r="J6" s="13" t="s">
        <v>52</v>
      </c>
      <c r="K6" s="28" t="s">
        <v>53</v>
      </c>
      <c r="L6" s="10" t="s">
        <v>163</v>
      </c>
      <c r="M6" s="5" t="s">
        <v>164</v>
      </c>
      <c r="N6" s="26" t="s">
        <v>165</v>
      </c>
      <c r="O6" s="21" t="s">
        <v>168</v>
      </c>
      <c r="P6" s="5" t="s">
        <v>169</v>
      </c>
      <c r="Q6" s="6" t="s">
        <v>170</v>
      </c>
      <c r="R6" s="7" t="s">
        <v>20</v>
      </c>
    </row>
    <row r="7" spans="1:18" ht="27.75" customHeight="1">
      <c r="A7" s="82" t="s">
        <v>114</v>
      </c>
      <c r="B7" s="83"/>
      <c r="C7" s="16">
        <v>0</v>
      </c>
      <c r="D7" s="17">
        <v>0</v>
      </c>
      <c r="E7" s="18">
        <v>2</v>
      </c>
      <c r="F7" s="16">
        <v>0</v>
      </c>
      <c r="G7" s="17">
        <v>0</v>
      </c>
      <c r="H7" s="18">
        <v>0</v>
      </c>
      <c r="I7" s="16">
        <v>0</v>
      </c>
      <c r="J7" s="17">
        <v>0</v>
      </c>
      <c r="K7" s="18"/>
      <c r="L7" s="126" t="s">
        <v>173</v>
      </c>
      <c r="M7" s="127"/>
      <c r="N7" s="128"/>
      <c r="O7" s="45"/>
      <c r="P7" s="46"/>
      <c r="Q7" s="47"/>
      <c r="R7" s="19">
        <f>SUM(C7:Q7)</f>
        <v>2</v>
      </c>
    </row>
    <row r="8" spans="1:18" ht="27.75" customHeight="1">
      <c r="A8" s="82" t="s">
        <v>174</v>
      </c>
      <c r="B8" s="83"/>
      <c r="C8" s="16">
        <v>2</v>
      </c>
      <c r="D8" s="17">
        <v>3</v>
      </c>
      <c r="E8" s="18">
        <v>1</v>
      </c>
      <c r="F8" s="16">
        <v>2</v>
      </c>
      <c r="G8" s="17">
        <v>0</v>
      </c>
      <c r="H8" s="18">
        <v>0</v>
      </c>
      <c r="I8" s="16">
        <v>0</v>
      </c>
      <c r="J8" s="17">
        <v>1</v>
      </c>
      <c r="K8" s="18"/>
      <c r="L8" s="129"/>
      <c r="M8" s="130"/>
      <c r="N8" s="131"/>
      <c r="O8" s="45"/>
      <c r="P8" s="46"/>
      <c r="Q8" s="47"/>
      <c r="R8" s="19">
        <f>SUM(C8:Q8)</f>
        <v>9</v>
      </c>
    </row>
    <row r="9" spans="1:18" ht="21" customHeight="1">
      <c r="A9" s="109" t="s">
        <v>19</v>
      </c>
      <c r="B9" s="110"/>
      <c r="C9" s="74" t="s">
        <v>21</v>
      </c>
      <c r="D9" s="75"/>
      <c r="E9" s="75"/>
      <c r="F9" s="75"/>
      <c r="G9" s="75"/>
      <c r="H9" s="76"/>
      <c r="I9" s="77" t="s">
        <v>22</v>
      </c>
      <c r="J9" s="78"/>
      <c r="K9" s="79" t="s">
        <v>23</v>
      </c>
      <c r="L9" s="80"/>
      <c r="M9" s="81" t="s">
        <v>24</v>
      </c>
      <c r="N9" s="80"/>
      <c r="O9" s="77" t="s">
        <v>25</v>
      </c>
      <c r="P9" s="75"/>
      <c r="Q9" s="75"/>
      <c r="R9" s="78"/>
    </row>
    <row r="10" spans="1:18" ht="16.5" customHeight="1">
      <c r="A10" s="63" t="str">
        <f>A7</f>
        <v>姫路南</v>
      </c>
      <c r="B10" s="70"/>
      <c r="C10" s="30" t="s">
        <v>26</v>
      </c>
      <c r="D10" s="106" t="s">
        <v>115</v>
      </c>
      <c r="E10" s="107"/>
      <c r="F10" s="23">
        <v>4</v>
      </c>
      <c r="G10" s="106"/>
      <c r="H10" s="108"/>
      <c r="I10" s="98" t="s">
        <v>116</v>
      </c>
      <c r="J10" s="99"/>
      <c r="K10" s="99"/>
      <c r="L10" s="107"/>
      <c r="M10" s="98"/>
      <c r="N10" s="108"/>
      <c r="O10" s="106" t="s">
        <v>117</v>
      </c>
      <c r="P10" s="107"/>
      <c r="Q10" s="98"/>
      <c r="R10" s="99"/>
    </row>
    <row r="11" spans="1:18" ht="16.5" customHeight="1">
      <c r="A11" s="63"/>
      <c r="B11" s="70"/>
      <c r="C11" s="31">
        <v>2</v>
      </c>
      <c r="D11" s="100" t="s">
        <v>118</v>
      </c>
      <c r="E11" s="101"/>
      <c r="F11" s="24">
        <v>5</v>
      </c>
      <c r="G11" s="100"/>
      <c r="H11" s="102"/>
      <c r="I11" s="103"/>
      <c r="J11" s="104"/>
      <c r="K11" s="104"/>
      <c r="L11" s="101"/>
      <c r="M11" s="103"/>
      <c r="N11" s="102"/>
      <c r="O11" s="100"/>
      <c r="P11" s="101"/>
      <c r="Q11" s="103"/>
      <c r="R11" s="104"/>
    </row>
    <row r="12" spans="1:18" ht="16.5" customHeight="1">
      <c r="A12" s="65"/>
      <c r="B12" s="71"/>
      <c r="C12" s="32">
        <v>3</v>
      </c>
      <c r="D12" s="95" t="s">
        <v>119</v>
      </c>
      <c r="E12" s="96"/>
      <c r="F12" s="25">
        <v>6</v>
      </c>
      <c r="G12" s="95"/>
      <c r="H12" s="97"/>
      <c r="I12" s="93"/>
      <c r="J12" s="94"/>
      <c r="K12" s="94"/>
      <c r="L12" s="96"/>
      <c r="M12" s="93"/>
      <c r="N12" s="97"/>
      <c r="O12" s="95"/>
      <c r="P12" s="96"/>
      <c r="Q12" s="93"/>
      <c r="R12" s="94"/>
    </row>
    <row r="13" spans="1:18" ht="16.5" customHeight="1">
      <c r="A13" s="61" t="str">
        <f>A8</f>
        <v>市  川</v>
      </c>
      <c r="B13" s="105"/>
      <c r="C13" s="30" t="s">
        <v>26</v>
      </c>
      <c r="D13" s="106" t="s">
        <v>32</v>
      </c>
      <c r="E13" s="107"/>
      <c r="F13" s="23">
        <v>4</v>
      </c>
      <c r="G13" s="106"/>
      <c r="H13" s="108"/>
      <c r="I13" s="98" t="s">
        <v>17</v>
      </c>
      <c r="J13" s="99"/>
      <c r="K13" s="99"/>
      <c r="L13" s="107"/>
      <c r="M13" s="98" t="s">
        <v>120</v>
      </c>
      <c r="N13" s="108"/>
      <c r="O13" s="106" t="s">
        <v>17</v>
      </c>
      <c r="P13" s="107"/>
      <c r="Q13" s="98"/>
      <c r="R13" s="99"/>
    </row>
    <row r="14" spans="1:18" ht="16.5" customHeight="1">
      <c r="A14" s="63"/>
      <c r="B14" s="70"/>
      <c r="C14" s="31">
        <v>2</v>
      </c>
      <c r="D14" s="100"/>
      <c r="E14" s="101"/>
      <c r="F14" s="24">
        <v>5</v>
      </c>
      <c r="G14" s="100"/>
      <c r="H14" s="102"/>
      <c r="I14" s="103"/>
      <c r="J14" s="104"/>
      <c r="K14" s="104"/>
      <c r="L14" s="101"/>
      <c r="M14" s="103" t="s">
        <v>17</v>
      </c>
      <c r="N14" s="102"/>
      <c r="O14" s="100"/>
      <c r="P14" s="101"/>
      <c r="Q14" s="103"/>
      <c r="R14" s="104"/>
    </row>
    <row r="15" spans="1:18" ht="16.5" customHeight="1">
      <c r="A15" s="65"/>
      <c r="B15" s="71"/>
      <c r="C15" s="32">
        <v>3</v>
      </c>
      <c r="D15" s="95"/>
      <c r="E15" s="96"/>
      <c r="F15" s="25">
        <v>6</v>
      </c>
      <c r="G15" s="95"/>
      <c r="H15" s="97"/>
      <c r="I15" s="93"/>
      <c r="J15" s="94"/>
      <c r="K15" s="94"/>
      <c r="L15" s="96"/>
      <c r="M15" s="93"/>
      <c r="N15" s="97"/>
      <c r="O15" s="95"/>
      <c r="P15" s="96"/>
      <c r="Q15" s="93"/>
      <c r="R15" s="94"/>
    </row>
    <row r="16" spans="9:18" ht="11.25" customHeight="1">
      <c r="I16" s="11"/>
      <c r="J16" s="9"/>
      <c r="K16" s="11"/>
      <c r="L16" s="11"/>
      <c r="M16" s="11"/>
      <c r="N16" s="11"/>
      <c r="O16" s="11"/>
      <c r="P16" s="11"/>
      <c r="Q16" s="11"/>
      <c r="R16" s="11"/>
    </row>
    <row r="17" spans="1:18" ht="18.75" customHeight="1">
      <c r="A17" s="15"/>
      <c r="B17" s="42">
        <v>2</v>
      </c>
      <c r="C17" s="8" t="s">
        <v>1</v>
      </c>
      <c r="E17" s="84" t="s">
        <v>93</v>
      </c>
      <c r="F17" s="84"/>
      <c r="G17" s="85" t="s">
        <v>12</v>
      </c>
      <c r="H17" s="85"/>
      <c r="I17" s="86">
        <v>0.5111111111111111</v>
      </c>
      <c r="J17" s="86"/>
      <c r="K17" s="87" t="s">
        <v>13</v>
      </c>
      <c r="L17" s="87"/>
      <c r="M17" s="86">
        <v>0.5958333333333333</v>
      </c>
      <c r="N17" s="86"/>
      <c r="O17" s="87" t="s">
        <v>14</v>
      </c>
      <c r="P17" s="87"/>
      <c r="Q17" s="88">
        <f>SUM(M17-I17)</f>
        <v>0.08472222222222225</v>
      </c>
      <c r="R17" s="88"/>
    </row>
    <row r="18" spans="8:18" ht="7.5" customHeight="1">
      <c r="H18" s="2"/>
      <c r="I18" s="2"/>
      <c r="J18" s="3"/>
      <c r="K18" s="4"/>
      <c r="L18" s="4"/>
      <c r="M18" s="3"/>
      <c r="N18" s="3"/>
      <c r="O18" s="4"/>
      <c r="P18" s="4"/>
      <c r="Q18" s="3"/>
      <c r="R18" s="3"/>
    </row>
    <row r="19" spans="1:18" ht="21" customHeight="1">
      <c r="A19" s="72" t="s">
        <v>144</v>
      </c>
      <c r="B19" s="73"/>
      <c r="C19" s="12" t="s">
        <v>45</v>
      </c>
      <c r="D19" s="13" t="s">
        <v>46</v>
      </c>
      <c r="E19" s="14" t="s">
        <v>47</v>
      </c>
      <c r="F19" s="12" t="s">
        <v>48</v>
      </c>
      <c r="G19" s="13" t="s">
        <v>49</v>
      </c>
      <c r="H19" s="14" t="s">
        <v>50</v>
      </c>
      <c r="I19" s="12" t="s">
        <v>51</v>
      </c>
      <c r="J19" s="13" t="s">
        <v>52</v>
      </c>
      <c r="K19" s="14" t="s">
        <v>53</v>
      </c>
      <c r="L19" s="10" t="s">
        <v>145</v>
      </c>
      <c r="M19" s="5" t="s">
        <v>146</v>
      </c>
      <c r="N19" s="6" t="s">
        <v>147</v>
      </c>
      <c r="O19" s="10" t="s">
        <v>148</v>
      </c>
      <c r="P19" s="5" t="s">
        <v>149</v>
      </c>
      <c r="Q19" s="6" t="s">
        <v>150</v>
      </c>
      <c r="R19" s="7" t="s">
        <v>151</v>
      </c>
    </row>
    <row r="20" spans="1:18" ht="27.75" customHeight="1">
      <c r="A20" s="82" t="s">
        <v>42</v>
      </c>
      <c r="B20" s="83"/>
      <c r="C20" s="16">
        <v>0</v>
      </c>
      <c r="D20" s="17">
        <v>1</v>
      </c>
      <c r="E20" s="18">
        <v>2</v>
      </c>
      <c r="F20" s="16">
        <v>0</v>
      </c>
      <c r="G20" s="17">
        <v>0</v>
      </c>
      <c r="H20" s="18">
        <v>0</v>
      </c>
      <c r="I20" s="16">
        <v>0</v>
      </c>
      <c r="J20" s="17">
        <v>0</v>
      </c>
      <c r="K20" s="18">
        <v>0</v>
      </c>
      <c r="L20" s="16"/>
      <c r="M20" s="17"/>
      <c r="N20" s="18"/>
      <c r="O20" s="16"/>
      <c r="P20" s="17"/>
      <c r="Q20" s="18"/>
      <c r="R20" s="19">
        <f>SUM(C20:Q20)</f>
        <v>3</v>
      </c>
    </row>
    <row r="21" spans="1:18" ht="27.75" customHeight="1">
      <c r="A21" s="82" t="s">
        <v>154</v>
      </c>
      <c r="B21" s="83"/>
      <c r="C21" s="16">
        <v>0</v>
      </c>
      <c r="D21" s="17">
        <v>0</v>
      </c>
      <c r="E21" s="18">
        <v>0</v>
      </c>
      <c r="F21" s="16">
        <v>0</v>
      </c>
      <c r="G21" s="17">
        <v>0</v>
      </c>
      <c r="H21" s="18">
        <v>0</v>
      </c>
      <c r="I21" s="16">
        <v>0</v>
      </c>
      <c r="J21" s="17">
        <v>0</v>
      </c>
      <c r="K21" s="18">
        <v>1</v>
      </c>
      <c r="L21" s="16"/>
      <c r="M21" s="17"/>
      <c r="N21" s="18"/>
      <c r="O21" s="16"/>
      <c r="P21" s="17"/>
      <c r="Q21" s="18"/>
      <c r="R21" s="19">
        <f>SUM(C21:Q21)</f>
        <v>1</v>
      </c>
    </row>
    <row r="22" spans="1:18" ht="21" customHeight="1">
      <c r="A22" s="72" t="s">
        <v>144</v>
      </c>
      <c r="B22" s="73"/>
      <c r="C22" s="74" t="s">
        <v>21</v>
      </c>
      <c r="D22" s="75"/>
      <c r="E22" s="75"/>
      <c r="F22" s="75"/>
      <c r="G22" s="75"/>
      <c r="H22" s="76"/>
      <c r="I22" s="77" t="s">
        <v>22</v>
      </c>
      <c r="J22" s="78"/>
      <c r="K22" s="79" t="s">
        <v>23</v>
      </c>
      <c r="L22" s="80"/>
      <c r="M22" s="81" t="s">
        <v>24</v>
      </c>
      <c r="N22" s="80"/>
      <c r="O22" s="77" t="s">
        <v>25</v>
      </c>
      <c r="P22" s="75"/>
      <c r="Q22" s="75"/>
      <c r="R22" s="78"/>
    </row>
    <row r="23" spans="1:18" ht="16.5" customHeight="1">
      <c r="A23" s="63" t="str">
        <f>A20</f>
        <v>東洋大姫路</v>
      </c>
      <c r="B23" s="70"/>
      <c r="C23" s="30" t="s">
        <v>26</v>
      </c>
      <c r="D23" s="67" t="s">
        <v>121</v>
      </c>
      <c r="E23" s="68"/>
      <c r="F23" s="23">
        <v>4</v>
      </c>
      <c r="G23" s="67"/>
      <c r="H23" s="69"/>
      <c r="I23" s="54" t="s">
        <v>122</v>
      </c>
      <c r="J23" s="55"/>
      <c r="K23" s="55"/>
      <c r="L23" s="68"/>
      <c r="M23" s="54" t="s">
        <v>123</v>
      </c>
      <c r="N23" s="69"/>
      <c r="O23" s="67"/>
      <c r="P23" s="68"/>
      <c r="Q23" s="54"/>
      <c r="R23" s="55"/>
    </row>
    <row r="24" spans="1:18" ht="16.5" customHeight="1">
      <c r="A24" s="63"/>
      <c r="B24" s="70"/>
      <c r="C24" s="31">
        <v>2</v>
      </c>
      <c r="D24" s="56" t="s">
        <v>124</v>
      </c>
      <c r="E24" s="57"/>
      <c r="F24" s="24">
        <v>5</v>
      </c>
      <c r="G24" s="56"/>
      <c r="H24" s="58"/>
      <c r="I24" s="59"/>
      <c r="J24" s="60"/>
      <c r="K24" s="60"/>
      <c r="L24" s="57"/>
      <c r="M24" s="59"/>
      <c r="N24" s="58"/>
      <c r="O24" s="56"/>
      <c r="P24" s="57"/>
      <c r="Q24" s="59"/>
      <c r="R24" s="60"/>
    </row>
    <row r="25" spans="1:18" ht="16.5" customHeight="1">
      <c r="A25" s="65"/>
      <c r="B25" s="71"/>
      <c r="C25" s="32">
        <v>3</v>
      </c>
      <c r="D25" s="51"/>
      <c r="E25" s="52"/>
      <c r="F25" s="25">
        <v>6</v>
      </c>
      <c r="G25" s="51"/>
      <c r="H25" s="53"/>
      <c r="I25" s="49"/>
      <c r="J25" s="50"/>
      <c r="K25" s="50"/>
      <c r="L25" s="52"/>
      <c r="M25" s="49"/>
      <c r="N25" s="53"/>
      <c r="O25" s="51"/>
      <c r="P25" s="52"/>
      <c r="Q25" s="49"/>
      <c r="R25" s="50"/>
    </row>
    <row r="26" spans="1:18" ht="16.5" customHeight="1">
      <c r="A26" s="61" t="str">
        <f>A21</f>
        <v>加古川西</v>
      </c>
      <c r="B26" s="62"/>
      <c r="C26" s="30" t="s">
        <v>26</v>
      </c>
      <c r="D26" s="67" t="s">
        <v>125</v>
      </c>
      <c r="E26" s="68"/>
      <c r="F26" s="23">
        <v>4</v>
      </c>
      <c r="G26" s="67"/>
      <c r="H26" s="69"/>
      <c r="I26" s="54" t="s">
        <v>126</v>
      </c>
      <c r="J26" s="55"/>
      <c r="K26" s="55"/>
      <c r="L26" s="68"/>
      <c r="M26" s="54"/>
      <c r="N26" s="69"/>
      <c r="O26" s="67"/>
      <c r="P26" s="68"/>
      <c r="Q26" s="54"/>
      <c r="R26" s="55"/>
    </row>
    <row r="27" spans="1:18" ht="16.5" customHeight="1">
      <c r="A27" s="63"/>
      <c r="B27" s="64"/>
      <c r="C27" s="31">
        <v>2</v>
      </c>
      <c r="D27" s="56"/>
      <c r="E27" s="57"/>
      <c r="F27" s="24">
        <v>5</v>
      </c>
      <c r="G27" s="56"/>
      <c r="H27" s="58"/>
      <c r="I27" s="59"/>
      <c r="J27" s="60"/>
      <c r="K27" s="60"/>
      <c r="L27" s="57"/>
      <c r="M27" s="59"/>
      <c r="N27" s="58"/>
      <c r="O27" s="56"/>
      <c r="P27" s="57"/>
      <c r="Q27" s="59"/>
      <c r="R27" s="60"/>
    </row>
    <row r="28" spans="1:18" ht="16.5" customHeight="1">
      <c r="A28" s="65"/>
      <c r="B28" s="66"/>
      <c r="C28" s="32">
        <v>3</v>
      </c>
      <c r="D28" s="51"/>
      <c r="E28" s="52"/>
      <c r="F28" s="25">
        <v>6</v>
      </c>
      <c r="G28" s="51"/>
      <c r="H28" s="53"/>
      <c r="I28" s="49"/>
      <c r="J28" s="50"/>
      <c r="K28" s="50"/>
      <c r="L28" s="52"/>
      <c r="M28" s="49"/>
      <c r="N28" s="53"/>
      <c r="O28" s="51"/>
      <c r="P28" s="52"/>
      <c r="Q28" s="49"/>
      <c r="R28" s="50"/>
    </row>
    <row r="29" spans="9:18" ht="11.25" customHeight="1">
      <c r="I29" s="11"/>
      <c r="J29" s="9"/>
      <c r="K29" s="11"/>
      <c r="L29" s="11"/>
      <c r="M29" s="11"/>
      <c r="N29" s="11"/>
      <c r="O29" s="11"/>
      <c r="P29" s="11"/>
      <c r="Q29" s="11"/>
      <c r="R29" s="11"/>
    </row>
    <row r="33" ht="13.5">
      <c r="I33" s="2"/>
    </row>
  </sheetData>
  <sheetProtection/>
  <mergeCells count="123">
    <mergeCell ref="O4:P4"/>
    <mergeCell ref="Q4:R4"/>
    <mergeCell ref="L7:N8"/>
    <mergeCell ref="B1:G1"/>
    <mergeCell ref="E4:F4"/>
    <mergeCell ref="G4:H4"/>
    <mergeCell ref="I4:J4"/>
    <mergeCell ref="K4:L4"/>
    <mergeCell ref="M4:N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3:Q3"/>
  </mergeCells>
  <conditionalFormatting sqref="J7:J8">
    <cfRule type="cellIs" priority="8" dxfId="119" operator="greaterThan" stopIfTrue="1">
      <formula>0</formula>
    </cfRule>
  </conditionalFormatting>
  <conditionalFormatting sqref="I7:I8">
    <cfRule type="cellIs" priority="9" dxfId="119" operator="greaterThan" stopIfTrue="1">
      <formula>0</formula>
    </cfRule>
  </conditionalFormatting>
  <conditionalFormatting sqref="C7:C8">
    <cfRule type="cellIs" priority="10" dxfId="119" operator="greaterThan" stopIfTrue="1">
      <formula>0</formula>
    </cfRule>
  </conditionalFormatting>
  <conditionalFormatting sqref="D7:E8">
    <cfRule type="cellIs" priority="11" dxfId="119" operator="greaterThan" stopIfTrue="1">
      <formula>0</formula>
    </cfRule>
  </conditionalFormatting>
  <conditionalFormatting sqref="F7:F8">
    <cfRule type="cellIs" priority="12" dxfId="119" operator="greaterThan" stopIfTrue="1">
      <formula>0</formula>
    </cfRule>
  </conditionalFormatting>
  <conditionalFormatting sqref="G7:H8">
    <cfRule type="cellIs" priority="13" dxfId="119" operator="greaterThan" stopIfTrue="1">
      <formula>0</formula>
    </cfRule>
  </conditionalFormatting>
  <conditionalFormatting sqref="A7:B7">
    <cfRule type="expression" priority="14" dxfId="119" stopIfTrue="1">
      <formula>$R7&gt;$R8</formula>
    </cfRule>
  </conditionalFormatting>
  <conditionalFormatting sqref="A8:B8">
    <cfRule type="expression" priority="15" dxfId="119" stopIfTrue="1">
      <formula>$R7&lt;$R8</formula>
    </cfRule>
  </conditionalFormatting>
  <conditionalFormatting sqref="R7">
    <cfRule type="expression" priority="18" dxfId="119" stopIfTrue="1">
      <formula>$R7&gt;$R8</formula>
    </cfRule>
  </conditionalFormatting>
  <conditionalFormatting sqref="R8">
    <cfRule type="expression" priority="19" dxfId="119" stopIfTrue="1">
      <formula>$R8&gt;$R7</formula>
    </cfRule>
  </conditionalFormatting>
  <conditionalFormatting sqref="R20 A20:B20">
    <cfRule type="expression" priority="2" dxfId="119" stopIfTrue="1">
      <formula>$R20&gt;$R21</formula>
    </cfRule>
  </conditionalFormatting>
  <conditionalFormatting sqref="R21">
    <cfRule type="expression" priority="3" dxfId="119" stopIfTrue="1">
      <formula>$R21&gt;$R20</formula>
    </cfRule>
  </conditionalFormatting>
  <conditionalFormatting sqref="C20:Q21">
    <cfRule type="cellIs" priority="4" dxfId="119" operator="greaterThan" stopIfTrue="1">
      <formula>0</formula>
    </cfRule>
  </conditionalFormatting>
  <conditionalFormatting sqref="A21:B21">
    <cfRule type="expression" priority="5" dxfId="119" stopIfTrue="1">
      <formula>$R20&lt;$R21</formula>
    </cfRule>
  </conditionalFormatting>
  <conditionalFormatting sqref="K7:K8">
    <cfRule type="cellIs" priority="1" dxfId="119" operator="greaterThan" stopIfTrue="1">
      <formula>0</formula>
    </cfRule>
  </conditionalFormatting>
  <conditionalFormatting sqref="A23:B23 A10:B10">
    <cfRule type="expression" priority="67" dxfId="119" stopIfTrue="1">
      <formula>$R7&gt;$R8</formula>
    </cfRule>
  </conditionalFormatting>
  <conditionalFormatting sqref="A25:B25 A12:B12">
    <cfRule type="expression" priority="68" dxfId="119" stopIfTrue="1">
      <formula>'9.23'!#REF!&gt;$R9</formula>
    </cfRule>
  </conditionalFormatting>
  <conditionalFormatting sqref="A24:B24 A11:B11">
    <cfRule type="expression" priority="69" dxfId="119" stopIfTrue="1">
      <formula>$R8&gt;'9.23'!#REF!</formula>
    </cfRule>
  </conditionalFormatting>
  <conditionalFormatting sqref="A26:B26 A13:B13">
    <cfRule type="expression" priority="70" dxfId="119" stopIfTrue="1">
      <formula>$R7&lt;$R8</formula>
    </cfRule>
  </conditionalFormatting>
  <conditionalFormatting sqref="A28:B28 A15:B15">
    <cfRule type="expression" priority="71" dxfId="119" stopIfTrue="1">
      <formula>'9.23'!#REF!&lt;$R9</formula>
    </cfRule>
  </conditionalFormatting>
  <conditionalFormatting sqref="A27:B27 A14:B14">
    <cfRule type="expression" priority="72" dxfId="119" stopIfTrue="1">
      <formula>$R8&lt;'9.23'!#REF!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type="list" allowBlank="1" showInputMessage="1" showErrorMessage="1" sqref="A17">
      <formula1>"（東兵庫）,（西兵庫）"</formula1>
    </dataValidation>
    <dataValidation allowBlank="1" showInputMessage="1" showErrorMessage="1" imeMode="halfAlpha" sqref="I1 M1 O1 I4:J4 M4:N4 I17:J17 M17:N17 C20:Q21 C7:K8 O7:Q8 L7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T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33" t="s">
        <v>56</v>
      </c>
      <c r="B1" s="89" t="s">
        <v>3</v>
      </c>
      <c r="C1" s="89"/>
      <c r="D1" s="89"/>
      <c r="E1" s="89"/>
      <c r="F1" s="89"/>
      <c r="G1" s="89"/>
      <c r="H1" s="34" t="s">
        <v>4</v>
      </c>
      <c r="I1" s="35">
        <v>6</v>
      </c>
      <c r="J1" s="36" t="s">
        <v>5</v>
      </c>
      <c r="K1" s="37">
        <v>2017</v>
      </c>
      <c r="L1" s="27" t="s">
        <v>6</v>
      </c>
      <c r="M1" s="38">
        <v>9</v>
      </c>
      <c r="N1" s="27" t="s">
        <v>0</v>
      </c>
      <c r="O1" s="38">
        <v>24</v>
      </c>
      <c r="P1" s="34" t="s">
        <v>7</v>
      </c>
      <c r="Q1" s="39" t="s">
        <v>18</v>
      </c>
      <c r="R1" s="40" t="s">
        <v>9</v>
      </c>
    </row>
    <row r="2" ht="5.25" customHeight="1"/>
    <row r="3" spans="11:18" ht="18.75" customHeight="1">
      <c r="K3" s="22" t="s">
        <v>10</v>
      </c>
      <c r="L3" s="48" t="s">
        <v>54</v>
      </c>
      <c r="M3" s="48"/>
      <c r="N3" s="48"/>
      <c r="O3" s="48"/>
      <c r="P3" s="48"/>
      <c r="Q3" s="48"/>
      <c r="R3" s="20" t="s">
        <v>11</v>
      </c>
    </row>
    <row r="4" spans="1:20" s="43" customFormat="1" ht="18.75" customHeight="1">
      <c r="A4" s="41"/>
      <c r="B4" s="42">
        <v>3</v>
      </c>
      <c r="C4" s="8" t="s">
        <v>1</v>
      </c>
      <c r="D4" s="1"/>
      <c r="E4" s="84" t="s">
        <v>2</v>
      </c>
      <c r="F4" s="84"/>
      <c r="G4" s="90" t="s">
        <v>12</v>
      </c>
      <c r="H4" s="90"/>
      <c r="I4" s="91">
        <v>0.41597222222222224</v>
      </c>
      <c r="J4" s="91"/>
      <c r="K4" s="87" t="s">
        <v>13</v>
      </c>
      <c r="L4" s="87"/>
      <c r="M4" s="91">
        <v>0.50625</v>
      </c>
      <c r="N4" s="91"/>
      <c r="O4" s="87" t="s">
        <v>14</v>
      </c>
      <c r="P4" s="87"/>
      <c r="Q4" s="92">
        <f>SUM(M4-I4)</f>
        <v>0.09027777777777773</v>
      </c>
      <c r="R4" s="92"/>
      <c r="T4" s="44"/>
    </row>
    <row r="5" spans="8:18" ht="7.5" customHeight="1">
      <c r="H5" s="2"/>
      <c r="I5" s="2"/>
      <c r="J5" s="3"/>
      <c r="K5" s="4"/>
      <c r="L5" s="4"/>
      <c r="M5" s="3"/>
      <c r="N5" s="3"/>
      <c r="O5" s="4"/>
      <c r="P5" s="4"/>
      <c r="Q5" s="3"/>
      <c r="R5" s="3"/>
    </row>
    <row r="6" spans="1:18" ht="21" customHeight="1">
      <c r="A6" s="72" t="s">
        <v>144</v>
      </c>
      <c r="B6" s="73"/>
      <c r="C6" s="12" t="s">
        <v>45</v>
      </c>
      <c r="D6" s="13" t="s">
        <v>46</v>
      </c>
      <c r="E6" s="14" t="s">
        <v>47</v>
      </c>
      <c r="F6" s="12" t="s">
        <v>48</v>
      </c>
      <c r="G6" s="13" t="s">
        <v>49</v>
      </c>
      <c r="H6" s="14" t="s">
        <v>50</v>
      </c>
      <c r="I6" s="12" t="s">
        <v>51</v>
      </c>
      <c r="J6" s="13" t="s">
        <v>52</v>
      </c>
      <c r="K6" s="14" t="s">
        <v>53</v>
      </c>
      <c r="L6" s="10" t="s">
        <v>145</v>
      </c>
      <c r="M6" s="5" t="s">
        <v>146</v>
      </c>
      <c r="N6" s="6" t="s">
        <v>147</v>
      </c>
      <c r="O6" s="10" t="s">
        <v>148</v>
      </c>
      <c r="P6" s="5" t="s">
        <v>149</v>
      </c>
      <c r="Q6" s="6" t="s">
        <v>150</v>
      </c>
      <c r="R6" s="7" t="s">
        <v>151</v>
      </c>
    </row>
    <row r="7" spans="1:18" ht="27.75" customHeight="1">
      <c r="A7" s="82" t="s">
        <v>127</v>
      </c>
      <c r="B7" s="83"/>
      <c r="C7" s="16">
        <v>0</v>
      </c>
      <c r="D7" s="17">
        <v>0</v>
      </c>
      <c r="E7" s="18">
        <v>0</v>
      </c>
      <c r="F7" s="16">
        <v>2</v>
      </c>
      <c r="G7" s="17">
        <v>1</v>
      </c>
      <c r="H7" s="18">
        <v>1</v>
      </c>
      <c r="I7" s="16">
        <v>0</v>
      </c>
      <c r="J7" s="17">
        <v>1</v>
      </c>
      <c r="K7" s="18">
        <v>0</v>
      </c>
      <c r="L7" s="16"/>
      <c r="M7" s="17"/>
      <c r="N7" s="18"/>
      <c r="O7" s="16"/>
      <c r="P7" s="17"/>
      <c r="Q7" s="18"/>
      <c r="R7" s="19">
        <f>SUM(C7:Q7)</f>
        <v>5</v>
      </c>
    </row>
    <row r="8" spans="1:18" ht="27.75" customHeight="1">
      <c r="A8" s="82" t="s">
        <v>55</v>
      </c>
      <c r="B8" s="83"/>
      <c r="C8" s="16">
        <v>0</v>
      </c>
      <c r="D8" s="17">
        <v>0</v>
      </c>
      <c r="E8" s="18">
        <v>0</v>
      </c>
      <c r="F8" s="16">
        <v>0</v>
      </c>
      <c r="G8" s="17">
        <v>0</v>
      </c>
      <c r="H8" s="18">
        <v>1</v>
      </c>
      <c r="I8" s="16">
        <v>0</v>
      </c>
      <c r="J8" s="17">
        <v>0</v>
      </c>
      <c r="K8" s="18">
        <v>0</v>
      </c>
      <c r="L8" s="16"/>
      <c r="M8" s="17"/>
      <c r="N8" s="18"/>
      <c r="O8" s="16"/>
      <c r="P8" s="17"/>
      <c r="Q8" s="18"/>
      <c r="R8" s="19">
        <f>SUM(C8:Q8)</f>
        <v>1</v>
      </c>
    </row>
    <row r="9" spans="1:18" ht="21" customHeight="1">
      <c r="A9" s="72" t="s">
        <v>144</v>
      </c>
      <c r="B9" s="73"/>
      <c r="C9" s="74" t="s">
        <v>21</v>
      </c>
      <c r="D9" s="75"/>
      <c r="E9" s="75"/>
      <c r="F9" s="75"/>
      <c r="G9" s="75"/>
      <c r="H9" s="76"/>
      <c r="I9" s="77" t="s">
        <v>22</v>
      </c>
      <c r="J9" s="78"/>
      <c r="K9" s="79" t="s">
        <v>23</v>
      </c>
      <c r="L9" s="80"/>
      <c r="M9" s="81" t="s">
        <v>24</v>
      </c>
      <c r="N9" s="80"/>
      <c r="O9" s="77" t="s">
        <v>25</v>
      </c>
      <c r="P9" s="75"/>
      <c r="Q9" s="75"/>
      <c r="R9" s="78"/>
    </row>
    <row r="10" spans="1:18" ht="16.5" customHeight="1">
      <c r="A10" s="63" t="str">
        <f>A7</f>
        <v>淡路三原</v>
      </c>
      <c r="B10" s="70"/>
      <c r="C10" s="30" t="s">
        <v>26</v>
      </c>
      <c r="D10" s="67" t="s">
        <v>128</v>
      </c>
      <c r="E10" s="68"/>
      <c r="F10" s="23">
        <v>4</v>
      </c>
      <c r="G10" s="67"/>
      <c r="H10" s="69"/>
      <c r="I10" s="54" t="s">
        <v>129</v>
      </c>
      <c r="J10" s="55"/>
      <c r="K10" s="55" t="s">
        <v>130</v>
      </c>
      <c r="L10" s="68"/>
      <c r="M10" s="54"/>
      <c r="N10" s="69"/>
      <c r="O10" s="67" t="s">
        <v>129</v>
      </c>
      <c r="P10" s="68"/>
      <c r="Q10" s="54"/>
      <c r="R10" s="55"/>
    </row>
    <row r="11" spans="1:18" ht="16.5" customHeight="1">
      <c r="A11" s="63"/>
      <c r="B11" s="70"/>
      <c r="C11" s="31">
        <v>2</v>
      </c>
      <c r="D11" s="56" t="s">
        <v>131</v>
      </c>
      <c r="E11" s="57"/>
      <c r="F11" s="24">
        <v>5</v>
      </c>
      <c r="G11" s="56"/>
      <c r="H11" s="58"/>
      <c r="I11" s="59"/>
      <c r="J11" s="60"/>
      <c r="K11" s="60"/>
      <c r="L11" s="57"/>
      <c r="M11" s="59"/>
      <c r="N11" s="58"/>
      <c r="O11" s="56"/>
      <c r="P11" s="57"/>
      <c r="Q11" s="59"/>
      <c r="R11" s="60"/>
    </row>
    <row r="12" spans="1:18" ht="16.5" customHeight="1">
      <c r="A12" s="65"/>
      <c r="B12" s="71"/>
      <c r="C12" s="32">
        <v>3</v>
      </c>
      <c r="D12" s="51"/>
      <c r="E12" s="52"/>
      <c r="F12" s="25">
        <v>6</v>
      </c>
      <c r="G12" s="51"/>
      <c r="H12" s="53"/>
      <c r="I12" s="49"/>
      <c r="J12" s="50"/>
      <c r="K12" s="50"/>
      <c r="L12" s="52"/>
      <c r="M12" s="49"/>
      <c r="N12" s="53"/>
      <c r="O12" s="51"/>
      <c r="P12" s="52"/>
      <c r="Q12" s="49"/>
      <c r="R12" s="50"/>
    </row>
    <row r="13" spans="1:18" ht="16.5" customHeight="1">
      <c r="A13" s="61" t="str">
        <f>A8</f>
        <v>市　川</v>
      </c>
      <c r="B13" s="62"/>
      <c r="C13" s="30" t="s">
        <v>26</v>
      </c>
      <c r="D13" s="67" t="s">
        <v>32</v>
      </c>
      <c r="E13" s="68"/>
      <c r="F13" s="23">
        <v>4</v>
      </c>
      <c r="G13" s="67"/>
      <c r="H13" s="69"/>
      <c r="I13" s="54" t="s">
        <v>17</v>
      </c>
      <c r="J13" s="55"/>
      <c r="K13" s="55"/>
      <c r="L13" s="68"/>
      <c r="M13" s="54" t="s">
        <v>132</v>
      </c>
      <c r="N13" s="69"/>
      <c r="O13" s="67" t="s">
        <v>133</v>
      </c>
      <c r="P13" s="68"/>
      <c r="Q13" s="54"/>
      <c r="R13" s="55"/>
    </row>
    <row r="14" spans="1:18" ht="16.5" customHeight="1">
      <c r="A14" s="63"/>
      <c r="B14" s="64"/>
      <c r="C14" s="31">
        <v>2</v>
      </c>
      <c r="D14" s="56" t="s">
        <v>134</v>
      </c>
      <c r="E14" s="57"/>
      <c r="F14" s="24">
        <v>5</v>
      </c>
      <c r="G14" s="56"/>
      <c r="H14" s="58"/>
      <c r="I14" s="59"/>
      <c r="J14" s="60"/>
      <c r="K14" s="60"/>
      <c r="L14" s="57"/>
      <c r="M14" s="59"/>
      <c r="N14" s="58"/>
      <c r="O14" s="56"/>
      <c r="P14" s="57"/>
      <c r="Q14" s="59"/>
      <c r="R14" s="60"/>
    </row>
    <row r="15" spans="1:18" ht="16.5" customHeight="1">
      <c r="A15" s="65"/>
      <c r="B15" s="66"/>
      <c r="C15" s="32">
        <v>3</v>
      </c>
      <c r="D15" s="51"/>
      <c r="E15" s="52"/>
      <c r="F15" s="25">
        <v>6</v>
      </c>
      <c r="G15" s="51"/>
      <c r="H15" s="53"/>
      <c r="I15" s="49"/>
      <c r="J15" s="50"/>
      <c r="K15" s="50"/>
      <c r="L15" s="52"/>
      <c r="M15" s="49"/>
      <c r="N15" s="53"/>
      <c r="O15" s="51"/>
      <c r="P15" s="52"/>
      <c r="Q15" s="49"/>
      <c r="R15" s="50"/>
    </row>
    <row r="16" spans="9:18" ht="11.25" customHeight="1">
      <c r="I16" s="11"/>
      <c r="J16" s="9"/>
      <c r="K16" s="11"/>
      <c r="L16" s="11"/>
      <c r="M16" s="11"/>
      <c r="N16" s="11"/>
      <c r="O16" s="11"/>
      <c r="P16" s="11"/>
      <c r="Q16" s="11"/>
      <c r="R16" s="11"/>
    </row>
    <row r="17" spans="1:18" ht="18.75" customHeight="1">
      <c r="A17" s="15"/>
      <c r="B17" s="42">
        <v>3</v>
      </c>
      <c r="C17" s="8" t="s">
        <v>1</v>
      </c>
      <c r="E17" s="84" t="s">
        <v>15</v>
      </c>
      <c r="F17" s="84"/>
      <c r="G17" s="85" t="s">
        <v>12</v>
      </c>
      <c r="H17" s="85"/>
      <c r="I17" s="86">
        <v>0.5381944444444444</v>
      </c>
      <c r="J17" s="86"/>
      <c r="K17" s="87" t="s">
        <v>13</v>
      </c>
      <c r="L17" s="87"/>
      <c r="M17" s="86">
        <v>0.6666666666666666</v>
      </c>
      <c r="N17" s="86"/>
      <c r="O17" s="87" t="s">
        <v>14</v>
      </c>
      <c r="P17" s="87"/>
      <c r="Q17" s="88">
        <f>SUM(M17-I17)</f>
        <v>0.1284722222222222</v>
      </c>
      <c r="R17" s="88"/>
    </row>
    <row r="18" spans="8:18" ht="7.5" customHeight="1">
      <c r="H18" s="2"/>
      <c r="I18" s="2"/>
      <c r="J18" s="3"/>
      <c r="K18" s="4"/>
      <c r="L18" s="4"/>
      <c r="M18" s="3"/>
      <c r="N18" s="3"/>
      <c r="O18" s="4"/>
      <c r="P18" s="4"/>
      <c r="Q18" s="3"/>
      <c r="R18" s="3"/>
    </row>
    <row r="19" spans="1:18" ht="21" customHeight="1">
      <c r="A19" s="109" t="s">
        <v>19</v>
      </c>
      <c r="B19" s="110"/>
      <c r="C19" s="12" t="s">
        <v>45</v>
      </c>
      <c r="D19" s="13" t="s">
        <v>46</v>
      </c>
      <c r="E19" s="14" t="s">
        <v>47</v>
      </c>
      <c r="F19" s="12" t="s">
        <v>48</v>
      </c>
      <c r="G19" s="13" t="s">
        <v>49</v>
      </c>
      <c r="H19" s="14" t="s">
        <v>50</v>
      </c>
      <c r="I19" s="12" t="s">
        <v>51</v>
      </c>
      <c r="J19" s="13" t="s">
        <v>52</v>
      </c>
      <c r="K19" s="14" t="s">
        <v>53</v>
      </c>
      <c r="L19" s="12" t="s">
        <v>57</v>
      </c>
      <c r="M19" s="13" t="s">
        <v>58</v>
      </c>
      <c r="N19" s="14" t="s">
        <v>59</v>
      </c>
      <c r="O19" s="12" t="s">
        <v>60</v>
      </c>
      <c r="P19" s="5" t="s">
        <v>61</v>
      </c>
      <c r="Q19" s="6" t="s">
        <v>62</v>
      </c>
      <c r="R19" s="7" t="s">
        <v>20</v>
      </c>
    </row>
    <row r="20" spans="1:20" ht="27.75" customHeight="1">
      <c r="A20" s="82" t="s">
        <v>41</v>
      </c>
      <c r="B20" s="83"/>
      <c r="C20" s="16">
        <v>0</v>
      </c>
      <c r="D20" s="17">
        <v>0</v>
      </c>
      <c r="E20" s="18">
        <v>0</v>
      </c>
      <c r="F20" s="16">
        <v>1</v>
      </c>
      <c r="G20" s="17">
        <v>0</v>
      </c>
      <c r="H20" s="18">
        <v>0</v>
      </c>
      <c r="I20" s="16">
        <v>0</v>
      </c>
      <c r="J20" s="17">
        <v>0</v>
      </c>
      <c r="K20" s="18">
        <v>3</v>
      </c>
      <c r="L20" s="45">
        <v>0</v>
      </c>
      <c r="M20" s="46">
        <v>0</v>
      </c>
      <c r="N20" s="47">
        <v>0</v>
      </c>
      <c r="O20" s="45">
        <v>1</v>
      </c>
      <c r="P20" s="121" t="s">
        <v>158</v>
      </c>
      <c r="Q20" s="122"/>
      <c r="R20" s="19">
        <f>SUM(C20:Q20)</f>
        <v>5</v>
      </c>
      <c r="S20" s="125"/>
      <c r="T20" s="125"/>
    </row>
    <row r="21" spans="1:18" ht="27.75" customHeight="1">
      <c r="A21" s="82" t="s">
        <v>42</v>
      </c>
      <c r="B21" s="83"/>
      <c r="C21" s="16">
        <v>3</v>
      </c>
      <c r="D21" s="17">
        <v>0</v>
      </c>
      <c r="E21" s="18">
        <v>0</v>
      </c>
      <c r="F21" s="16">
        <v>0</v>
      </c>
      <c r="G21" s="17">
        <v>0</v>
      </c>
      <c r="H21" s="18">
        <v>0</v>
      </c>
      <c r="I21" s="16">
        <v>1</v>
      </c>
      <c r="J21" s="17">
        <v>0</v>
      </c>
      <c r="K21" s="18">
        <v>0</v>
      </c>
      <c r="L21" s="45">
        <v>0</v>
      </c>
      <c r="M21" s="46">
        <v>0</v>
      </c>
      <c r="N21" s="47">
        <v>0</v>
      </c>
      <c r="O21" s="45">
        <v>0</v>
      </c>
      <c r="P21" s="123"/>
      <c r="Q21" s="124"/>
      <c r="R21" s="19">
        <f>SUM(C21:Q21)</f>
        <v>4</v>
      </c>
    </row>
    <row r="22" spans="1:18" ht="21" customHeight="1">
      <c r="A22" s="109" t="s">
        <v>19</v>
      </c>
      <c r="B22" s="110"/>
      <c r="C22" s="74" t="s">
        <v>21</v>
      </c>
      <c r="D22" s="75"/>
      <c r="E22" s="75"/>
      <c r="F22" s="75"/>
      <c r="G22" s="75"/>
      <c r="H22" s="76"/>
      <c r="I22" s="77" t="s">
        <v>22</v>
      </c>
      <c r="J22" s="78"/>
      <c r="K22" s="79" t="s">
        <v>23</v>
      </c>
      <c r="L22" s="80"/>
      <c r="M22" s="81" t="s">
        <v>24</v>
      </c>
      <c r="N22" s="80"/>
      <c r="O22" s="77" t="s">
        <v>25</v>
      </c>
      <c r="P22" s="75"/>
      <c r="Q22" s="75"/>
      <c r="R22" s="78"/>
    </row>
    <row r="23" spans="1:18" ht="16.5" customHeight="1">
      <c r="A23" s="63" t="str">
        <f>A20</f>
        <v>神港学園</v>
      </c>
      <c r="B23" s="70"/>
      <c r="C23" s="30" t="s">
        <v>26</v>
      </c>
      <c r="D23" s="106" t="s">
        <v>43</v>
      </c>
      <c r="E23" s="107"/>
      <c r="F23" s="23">
        <v>4</v>
      </c>
      <c r="G23" s="106"/>
      <c r="H23" s="108"/>
      <c r="I23" s="98" t="s">
        <v>77</v>
      </c>
      <c r="J23" s="99"/>
      <c r="K23" s="99"/>
      <c r="L23" s="107"/>
      <c r="M23" s="98"/>
      <c r="N23" s="108"/>
      <c r="O23" s="106" t="s">
        <v>135</v>
      </c>
      <c r="P23" s="107"/>
      <c r="Q23" s="98"/>
      <c r="R23" s="99"/>
    </row>
    <row r="24" spans="1:18" ht="16.5" customHeight="1">
      <c r="A24" s="63"/>
      <c r="B24" s="70"/>
      <c r="C24" s="31">
        <v>2</v>
      </c>
      <c r="D24" s="100"/>
      <c r="E24" s="101"/>
      <c r="F24" s="24">
        <v>5</v>
      </c>
      <c r="G24" s="100"/>
      <c r="H24" s="102"/>
      <c r="I24" s="103"/>
      <c r="J24" s="104"/>
      <c r="K24" s="104"/>
      <c r="L24" s="101"/>
      <c r="M24" s="103"/>
      <c r="N24" s="102"/>
      <c r="O24" s="100"/>
      <c r="P24" s="101"/>
      <c r="Q24" s="103"/>
      <c r="R24" s="104"/>
    </row>
    <row r="25" spans="1:18" ht="16.5" customHeight="1">
      <c r="A25" s="65"/>
      <c r="B25" s="71"/>
      <c r="C25" s="32">
        <v>3</v>
      </c>
      <c r="D25" s="95"/>
      <c r="E25" s="96"/>
      <c r="F25" s="25">
        <v>6</v>
      </c>
      <c r="G25" s="95"/>
      <c r="H25" s="97"/>
      <c r="I25" s="93"/>
      <c r="J25" s="94"/>
      <c r="K25" s="94"/>
      <c r="L25" s="96"/>
      <c r="M25" s="93"/>
      <c r="N25" s="97"/>
      <c r="O25" s="95"/>
      <c r="P25" s="96"/>
      <c r="Q25" s="93"/>
      <c r="R25" s="94"/>
    </row>
    <row r="26" spans="1:18" ht="16.5" customHeight="1">
      <c r="A26" s="61" t="str">
        <f>A21</f>
        <v>東洋大姫路</v>
      </c>
      <c r="B26" s="105"/>
      <c r="C26" s="30" t="s">
        <v>26</v>
      </c>
      <c r="D26" s="106" t="s">
        <v>124</v>
      </c>
      <c r="E26" s="107"/>
      <c r="F26" s="23">
        <v>4</v>
      </c>
      <c r="G26" s="106"/>
      <c r="H26" s="108"/>
      <c r="I26" s="98" t="s">
        <v>122</v>
      </c>
      <c r="J26" s="99"/>
      <c r="K26" s="99"/>
      <c r="L26" s="107"/>
      <c r="M26" s="98" t="s">
        <v>136</v>
      </c>
      <c r="N26" s="108"/>
      <c r="O26" s="106" t="s">
        <v>123</v>
      </c>
      <c r="P26" s="107"/>
      <c r="Q26" s="98"/>
      <c r="R26" s="99"/>
    </row>
    <row r="27" spans="1:18" ht="16.5" customHeight="1">
      <c r="A27" s="63"/>
      <c r="B27" s="70"/>
      <c r="C27" s="31">
        <v>2</v>
      </c>
      <c r="D27" s="100" t="s">
        <v>121</v>
      </c>
      <c r="E27" s="101"/>
      <c r="F27" s="24">
        <v>5</v>
      </c>
      <c r="G27" s="100"/>
      <c r="H27" s="102"/>
      <c r="I27" s="103"/>
      <c r="J27" s="104"/>
      <c r="K27" s="104"/>
      <c r="L27" s="101"/>
      <c r="M27" s="103"/>
      <c r="N27" s="102"/>
      <c r="O27" s="100"/>
      <c r="P27" s="101"/>
      <c r="Q27" s="103"/>
      <c r="R27" s="104"/>
    </row>
    <row r="28" spans="1:18" ht="16.5" customHeight="1">
      <c r="A28" s="65"/>
      <c r="B28" s="71"/>
      <c r="C28" s="32">
        <v>3</v>
      </c>
      <c r="D28" s="95"/>
      <c r="E28" s="96"/>
      <c r="F28" s="25">
        <v>6</v>
      </c>
      <c r="G28" s="95"/>
      <c r="H28" s="97"/>
      <c r="I28" s="93"/>
      <c r="J28" s="94"/>
      <c r="K28" s="94"/>
      <c r="L28" s="96"/>
      <c r="M28" s="93"/>
      <c r="N28" s="97"/>
      <c r="O28" s="95"/>
      <c r="P28" s="96"/>
      <c r="Q28" s="93"/>
      <c r="R28" s="94"/>
    </row>
    <row r="29" spans="9:18" ht="11.25" customHeight="1">
      <c r="I29" s="11"/>
      <c r="J29" s="9"/>
      <c r="K29" s="11"/>
      <c r="L29" s="11"/>
      <c r="M29" s="11"/>
      <c r="N29" s="11"/>
      <c r="O29" s="11"/>
      <c r="P29" s="11"/>
      <c r="Q29" s="11"/>
      <c r="R29" s="11"/>
    </row>
  </sheetData>
  <sheetProtection/>
  <mergeCells count="124"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A19:B19"/>
    <mergeCell ref="A20:B20"/>
    <mergeCell ref="S20:T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3:Q3"/>
    <mergeCell ref="P20:Q21"/>
  </mergeCells>
  <conditionalFormatting sqref="J20:K21">
    <cfRule type="cellIs" priority="19" dxfId="119" operator="greaterThan" stopIfTrue="1">
      <formula>0</formula>
    </cfRule>
  </conditionalFormatting>
  <conditionalFormatting sqref="I20:I21">
    <cfRule type="cellIs" priority="20" dxfId="119" operator="greaterThan" stopIfTrue="1">
      <formula>0</formula>
    </cfRule>
  </conditionalFormatting>
  <conditionalFormatting sqref="C20:C21">
    <cfRule type="cellIs" priority="21" dxfId="119" operator="greaterThan" stopIfTrue="1">
      <formula>0</formula>
    </cfRule>
  </conditionalFormatting>
  <conditionalFormatting sqref="D20:E21">
    <cfRule type="cellIs" priority="22" dxfId="119" operator="greaterThan" stopIfTrue="1">
      <formula>0</formula>
    </cfRule>
  </conditionalFormatting>
  <conditionalFormatting sqref="F20:F21">
    <cfRule type="cellIs" priority="23" dxfId="119" operator="greaterThan" stopIfTrue="1">
      <formula>0</formula>
    </cfRule>
  </conditionalFormatting>
  <conditionalFormatting sqref="G20:H21">
    <cfRule type="cellIs" priority="24" dxfId="119" operator="greaterThan" stopIfTrue="1">
      <formula>0</formula>
    </cfRule>
  </conditionalFormatting>
  <conditionalFormatting sqref="A20:B20">
    <cfRule type="expression" priority="25" dxfId="119" stopIfTrue="1">
      <formula>$R20&gt;$R21</formula>
    </cfRule>
  </conditionalFormatting>
  <conditionalFormatting sqref="A21:B21">
    <cfRule type="expression" priority="26" dxfId="119" stopIfTrue="1">
      <formula>$R20&lt;$R21</formula>
    </cfRule>
  </conditionalFormatting>
  <conditionalFormatting sqref="R20">
    <cfRule type="expression" priority="29" dxfId="119" stopIfTrue="1">
      <formula>$R20&gt;$R21</formula>
    </cfRule>
  </conditionalFormatting>
  <conditionalFormatting sqref="R21">
    <cfRule type="expression" priority="30" dxfId="119" stopIfTrue="1">
      <formula>$R21&gt;$R20</formula>
    </cfRule>
  </conditionalFormatting>
  <conditionalFormatting sqref="R7 A7:B7">
    <cfRule type="expression" priority="1" dxfId="119" stopIfTrue="1">
      <formula>$R7&gt;$R8</formula>
    </cfRule>
  </conditionalFormatting>
  <conditionalFormatting sqref="R8">
    <cfRule type="expression" priority="2" dxfId="119" stopIfTrue="1">
      <formula>$R8&gt;$R7</formula>
    </cfRule>
  </conditionalFormatting>
  <conditionalFormatting sqref="C7:Q8">
    <cfRule type="cellIs" priority="3" dxfId="119" operator="greaterThan" stopIfTrue="1">
      <formula>0</formula>
    </cfRule>
  </conditionalFormatting>
  <conditionalFormatting sqref="A8:B8">
    <cfRule type="expression" priority="4" dxfId="119" stopIfTrue="1">
      <formula>$R7&lt;$R8</formula>
    </cfRule>
  </conditionalFormatting>
  <conditionalFormatting sqref="A23:B23 A10:B10">
    <cfRule type="expression" priority="61" dxfId="119" stopIfTrue="1">
      <formula>$R7&gt;$R8</formula>
    </cfRule>
  </conditionalFormatting>
  <conditionalFormatting sqref="A25:B25 A12:B12">
    <cfRule type="expression" priority="62" dxfId="119" stopIfTrue="1">
      <formula>'9.24'!#REF!&gt;$R9</formula>
    </cfRule>
  </conditionalFormatting>
  <conditionalFormatting sqref="A24:B24 A11:B11">
    <cfRule type="expression" priority="63" dxfId="119" stopIfTrue="1">
      <formula>$R8&gt;'9.24'!#REF!</formula>
    </cfRule>
  </conditionalFormatting>
  <conditionalFormatting sqref="A26:B26 A13:B13">
    <cfRule type="expression" priority="64" dxfId="119" stopIfTrue="1">
      <formula>$R7&lt;$R8</formula>
    </cfRule>
  </conditionalFormatting>
  <conditionalFormatting sqref="A28:B28 A15:B15">
    <cfRule type="expression" priority="65" dxfId="119" stopIfTrue="1">
      <formula>'9.24'!#REF!&lt;$R9</formula>
    </cfRule>
  </conditionalFormatting>
  <conditionalFormatting sqref="A27:B27 A14:B14">
    <cfRule type="expression" priority="66" dxfId="119" stopIfTrue="1">
      <formula>$R8&lt;'9.24'!#REF!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O21 P20"/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T30"/>
  <sheetViews>
    <sheetView zoomScalePageLayoutView="0" workbookViewId="0" topLeftCell="A1">
      <selection activeCell="O7" sqref="O7:Q8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33" t="s">
        <v>56</v>
      </c>
      <c r="B1" s="89" t="s">
        <v>3</v>
      </c>
      <c r="C1" s="89"/>
      <c r="D1" s="89"/>
      <c r="E1" s="89"/>
      <c r="F1" s="89"/>
      <c r="G1" s="89"/>
      <c r="H1" s="34" t="s">
        <v>4</v>
      </c>
      <c r="I1" s="35">
        <v>7</v>
      </c>
      <c r="J1" s="36" t="s">
        <v>5</v>
      </c>
      <c r="K1" s="37">
        <v>2017</v>
      </c>
      <c r="L1" s="27" t="s">
        <v>6</v>
      </c>
      <c r="M1" s="38">
        <v>9</v>
      </c>
      <c r="N1" s="27" t="s">
        <v>0</v>
      </c>
      <c r="O1" s="38">
        <v>30</v>
      </c>
      <c r="P1" s="34" t="s">
        <v>7</v>
      </c>
      <c r="Q1" s="39" t="s">
        <v>8</v>
      </c>
      <c r="R1" s="40" t="s">
        <v>9</v>
      </c>
    </row>
    <row r="2" ht="5.25" customHeight="1"/>
    <row r="3" spans="11:18" ht="18.75" customHeight="1">
      <c r="K3" s="22" t="s">
        <v>10</v>
      </c>
      <c r="L3" s="48" t="s">
        <v>54</v>
      </c>
      <c r="M3" s="48"/>
      <c r="N3" s="48"/>
      <c r="O3" s="48"/>
      <c r="P3" s="48"/>
      <c r="Q3" s="48"/>
      <c r="R3" s="20" t="s">
        <v>11</v>
      </c>
    </row>
    <row r="4" spans="1:20" s="43" customFormat="1" ht="18.75" customHeight="1">
      <c r="A4" s="41"/>
      <c r="B4" s="42">
        <v>3</v>
      </c>
      <c r="C4" s="8" t="s">
        <v>1</v>
      </c>
      <c r="D4" s="1"/>
      <c r="E4" s="84" t="s">
        <v>2</v>
      </c>
      <c r="F4" s="84"/>
      <c r="G4" s="90" t="s">
        <v>12</v>
      </c>
      <c r="H4" s="90"/>
      <c r="I4" s="91">
        <v>0.4166666666666667</v>
      </c>
      <c r="J4" s="91"/>
      <c r="K4" s="87" t="s">
        <v>13</v>
      </c>
      <c r="L4" s="87"/>
      <c r="M4" s="91">
        <v>0.5104166666666666</v>
      </c>
      <c r="N4" s="91"/>
      <c r="O4" s="87" t="s">
        <v>14</v>
      </c>
      <c r="P4" s="87"/>
      <c r="Q4" s="92">
        <f>SUM(M4-I4)</f>
        <v>0.09374999999999994</v>
      </c>
      <c r="R4" s="92"/>
      <c r="T4" s="44"/>
    </row>
    <row r="5" spans="8:18" ht="7.5" customHeight="1">
      <c r="H5" s="2"/>
      <c r="I5" s="2"/>
      <c r="J5" s="3"/>
      <c r="K5" s="4"/>
      <c r="L5" s="4"/>
      <c r="M5" s="3"/>
      <c r="N5" s="3"/>
      <c r="O5" s="4"/>
      <c r="P5" s="4"/>
      <c r="Q5" s="3"/>
      <c r="R5" s="3"/>
    </row>
    <row r="6" spans="1:18" ht="21" customHeight="1">
      <c r="A6" s="72" t="s">
        <v>144</v>
      </c>
      <c r="B6" s="73"/>
      <c r="C6" s="12" t="s">
        <v>45</v>
      </c>
      <c r="D6" s="13" t="s">
        <v>46</v>
      </c>
      <c r="E6" s="14" t="s">
        <v>47</v>
      </c>
      <c r="F6" s="12" t="s">
        <v>48</v>
      </c>
      <c r="G6" s="13" t="s">
        <v>49</v>
      </c>
      <c r="H6" s="14" t="s">
        <v>50</v>
      </c>
      <c r="I6" s="12" t="s">
        <v>51</v>
      </c>
      <c r="J6" s="13" t="s">
        <v>52</v>
      </c>
      <c r="K6" s="14" t="s">
        <v>53</v>
      </c>
      <c r="L6" s="12" t="s">
        <v>145</v>
      </c>
      <c r="M6" s="5" t="s">
        <v>146</v>
      </c>
      <c r="N6" s="6" t="s">
        <v>147</v>
      </c>
      <c r="O6" s="10" t="s">
        <v>148</v>
      </c>
      <c r="P6" s="5" t="s">
        <v>149</v>
      </c>
      <c r="Q6" s="6" t="s">
        <v>150</v>
      </c>
      <c r="R6" s="7" t="s">
        <v>151</v>
      </c>
    </row>
    <row r="7" spans="1:18" ht="27.75" customHeight="1">
      <c r="A7" s="82" t="s">
        <v>63</v>
      </c>
      <c r="B7" s="83"/>
      <c r="C7" s="16">
        <v>0</v>
      </c>
      <c r="D7" s="17">
        <v>0</v>
      </c>
      <c r="E7" s="18">
        <v>0</v>
      </c>
      <c r="F7" s="16">
        <v>0</v>
      </c>
      <c r="G7" s="17">
        <v>1</v>
      </c>
      <c r="H7" s="18">
        <v>0</v>
      </c>
      <c r="I7" s="16">
        <v>0</v>
      </c>
      <c r="J7" s="17">
        <v>0</v>
      </c>
      <c r="K7" s="18">
        <v>0</v>
      </c>
      <c r="L7" s="16">
        <v>0</v>
      </c>
      <c r="M7" s="17"/>
      <c r="N7" s="18"/>
      <c r="O7" s="132" t="s">
        <v>162</v>
      </c>
      <c r="P7" s="127"/>
      <c r="Q7" s="128"/>
      <c r="R7" s="19">
        <f>SUM(C7:Q7)</f>
        <v>1</v>
      </c>
    </row>
    <row r="8" spans="1:18" ht="27.75" customHeight="1">
      <c r="A8" s="82" t="s">
        <v>33</v>
      </c>
      <c r="B8" s="83"/>
      <c r="C8" s="16">
        <v>1</v>
      </c>
      <c r="D8" s="17">
        <v>0</v>
      </c>
      <c r="E8" s="18">
        <v>0</v>
      </c>
      <c r="F8" s="16">
        <v>0</v>
      </c>
      <c r="G8" s="17">
        <v>0</v>
      </c>
      <c r="H8" s="18">
        <v>0</v>
      </c>
      <c r="I8" s="16">
        <v>0</v>
      </c>
      <c r="J8" s="17">
        <v>0</v>
      </c>
      <c r="K8" s="18">
        <v>0</v>
      </c>
      <c r="L8" s="16">
        <v>1</v>
      </c>
      <c r="M8" s="17"/>
      <c r="N8" s="18"/>
      <c r="O8" s="129"/>
      <c r="P8" s="130"/>
      <c r="Q8" s="131"/>
      <c r="R8" s="19">
        <f>SUM(C8:Q8)</f>
        <v>2</v>
      </c>
    </row>
    <row r="9" spans="1:18" ht="21" customHeight="1">
      <c r="A9" s="72" t="s">
        <v>144</v>
      </c>
      <c r="B9" s="73"/>
      <c r="C9" s="74" t="s">
        <v>21</v>
      </c>
      <c r="D9" s="75"/>
      <c r="E9" s="75"/>
      <c r="F9" s="75"/>
      <c r="G9" s="75"/>
      <c r="H9" s="76"/>
      <c r="I9" s="77" t="s">
        <v>22</v>
      </c>
      <c r="J9" s="78"/>
      <c r="K9" s="79" t="s">
        <v>23</v>
      </c>
      <c r="L9" s="80"/>
      <c r="M9" s="81" t="s">
        <v>24</v>
      </c>
      <c r="N9" s="80"/>
      <c r="O9" s="77" t="s">
        <v>25</v>
      </c>
      <c r="P9" s="75"/>
      <c r="Q9" s="75"/>
      <c r="R9" s="78"/>
    </row>
    <row r="10" spans="1:18" ht="16.5" customHeight="1">
      <c r="A10" s="63" t="str">
        <f>A7</f>
        <v>武庫荘総合</v>
      </c>
      <c r="B10" s="70"/>
      <c r="C10" s="30" t="s">
        <v>26</v>
      </c>
      <c r="D10" s="67" t="s">
        <v>64</v>
      </c>
      <c r="E10" s="68"/>
      <c r="F10" s="23">
        <v>4</v>
      </c>
      <c r="G10" s="67"/>
      <c r="H10" s="69"/>
      <c r="I10" s="54" t="s">
        <v>65</v>
      </c>
      <c r="J10" s="55"/>
      <c r="K10" s="55"/>
      <c r="L10" s="68"/>
      <c r="M10" s="54"/>
      <c r="N10" s="69"/>
      <c r="O10" s="67"/>
      <c r="P10" s="68"/>
      <c r="Q10" s="54"/>
      <c r="R10" s="55"/>
    </row>
    <row r="11" spans="1:18" ht="16.5" customHeight="1">
      <c r="A11" s="63"/>
      <c r="B11" s="70"/>
      <c r="C11" s="31">
        <v>2</v>
      </c>
      <c r="D11" s="56"/>
      <c r="E11" s="57"/>
      <c r="F11" s="24">
        <v>5</v>
      </c>
      <c r="G11" s="56"/>
      <c r="H11" s="58"/>
      <c r="I11" s="59"/>
      <c r="J11" s="60"/>
      <c r="K11" s="60"/>
      <c r="L11" s="57"/>
      <c r="M11" s="59"/>
      <c r="N11" s="58"/>
      <c r="O11" s="56"/>
      <c r="P11" s="57"/>
      <c r="Q11" s="59"/>
      <c r="R11" s="60"/>
    </row>
    <row r="12" spans="1:18" ht="16.5" customHeight="1">
      <c r="A12" s="65"/>
      <c r="B12" s="71"/>
      <c r="C12" s="32">
        <v>3</v>
      </c>
      <c r="D12" s="51"/>
      <c r="E12" s="52"/>
      <c r="F12" s="25">
        <v>6</v>
      </c>
      <c r="G12" s="51"/>
      <c r="H12" s="53"/>
      <c r="I12" s="49"/>
      <c r="J12" s="50"/>
      <c r="K12" s="50"/>
      <c r="L12" s="52"/>
      <c r="M12" s="49"/>
      <c r="N12" s="53"/>
      <c r="O12" s="51"/>
      <c r="P12" s="52"/>
      <c r="Q12" s="49"/>
      <c r="R12" s="50"/>
    </row>
    <row r="13" spans="1:18" ht="16.5" customHeight="1">
      <c r="A13" s="61" t="str">
        <f>A8</f>
        <v>西脇工業</v>
      </c>
      <c r="B13" s="62"/>
      <c r="C13" s="30" t="s">
        <v>26</v>
      </c>
      <c r="D13" s="67" t="s">
        <v>137</v>
      </c>
      <c r="E13" s="68"/>
      <c r="F13" s="23">
        <v>4</v>
      </c>
      <c r="G13" s="67"/>
      <c r="H13" s="69"/>
      <c r="I13" s="54" t="s">
        <v>34</v>
      </c>
      <c r="J13" s="55"/>
      <c r="K13" s="55"/>
      <c r="L13" s="68"/>
      <c r="M13" s="54" t="s">
        <v>138</v>
      </c>
      <c r="N13" s="69"/>
      <c r="O13" s="67" t="s">
        <v>95</v>
      </c>
      <c r="P13" s="68"/>
      <c r="Q13" s="54"/>
      <c r="R13" s="55"/>
    </row>
    <row r="14" spans="1:18" ht="16.5" customHeight="1">
      <c r="A14" s="63"/>
      <c r="B14" s="64"/>
      <c r="C14" s="31">
        <v>2</v>
      </c>
      <c r="D14" s="56" t="s">
        <v>34</v>
      </c>
      <c r="E14" s="57"/>
      <c r="F14" s="24">
        <v>5</v>
      </c>
      <c r="G14" s="56"/>
      <c r="H14" s="58"/>
      <c r="I14" s="59" t="s">
        <v>139</v>
      </c>
      <c r="J14" s="60"/>
      <c r="K14" s="60"/>
      <c r="L14" s="57"/>
      <c r="M14" s="59"/>
      <c r="N14" s="58"/>
      <c r="O14" s="56" t="s">
        <v>138</v>
      </c>
      <c r="P14" s="57"/>
      <c r="Q14" s="59"/>
      <c r="R14" s="60"/>
    </row>
    <row r="15" spans="1:18" ht="16.5" customHeight="1">
      <c r="A15" s="65"/>
      <c r="B15" s="66"/>
      <c r="C15" s="32">
        <v>3</v>
      </c>
      <c r="D15" s="51"/>
      <c r="E15" s="52"/>
      <c r="F15" s="25">
        <v>6</v>
      </c>
      <c r="G15" s="51"/>
      <c r="H15" s="53"/>
      <c r="I15" s="49"/>
      <c r="J15" s="50"/>
      <c r="K15" s="50"/>
      <c r="L15" s="52"/>
      <c r="M15" s="49"/>
      <c r="N15" s="53"/>
      <c r="O15" s="51"/>
      <c r="P15" s="52"/>
      <c r="Q15" s="49"/>
      <c r="R15" s="50"/>
    </row>
    <row r="16" spans="9:18" ht="11.25" customHeight="1">
      <c r="I16" s="11"/>
      <c r="J16" s="9"/>
      <c r="K16" s="11"/>
      <c r="L16" s="11"/>
      <c r="M16" s="11"/>
      <c r="N16" s="11"/>
      <c r="O16" s="11"/>
      <c r="P16" s="11"/>
      <c r="Q16" s="11"/>
      <c r="R16" s="11"/>
    </row>
    <row r="17" spans="1:18" ht="18.75" customHeight="1">
      <c r="A17" s="15"/>
      <c r="B17" s="42">
        <v>3</v>
      </c>
      <c r="C17" s="8" t="s">
        <v>1</v>
      </c>
      <c r="E17" s="84" t="s">
        <v>15</v>
      </c>
      <c r="F17" s="84"/>
      <c r="G17" s="85" t="s">
        <v>12</v>
      </c>
      <c r="H17" s="85"/>
      <c r="I17" s="86">
        <v>0.5444444444444444</v>
      </c>
      <c r="J17" s="86"/>
      <c r="K17" s="87" t="s">
        <v>13</v>
      </c>
      <c r="L17" s="87"/>
      <c r="M17" s="86">
        <v>0.6368055555555555</v>
      </c>
      <c r="N17" s="86"/>
      <c r="O17" s="87" t="s">
        <v>14</v>
      </c>
      <c r="P17" s="87"/>
      <c r="Q17" s="88">
        <f>SUM(M17-I17)</f>
        <v>0.09236111111111112</v>
      </c>
      <c r="R17" s="88"/>
    </row>
    <row r="18" spans="8:18" ht="7.5" customHeight="1">
      <c r="H18" s="2"/>
      <c r="I18" s="2"/>
      <c r="J18" s="3"/>
      <c r="K18" s="4"/>
      <c r="L18" s="4"/>
      <c r="M18" s="3"/>
      <c r="N18" s="3"/>
      <c r="O18" s="4"/>
      <c r="P18" s="4"/>
      <c r="Q18" s="3"/>
      <c r="R18" s="3"/>
    </row>
    <row r="19" spans="1:18" ht="21" customHeight="1">
      <c r="A19" s="72" t="s">
        <v>144</v>
      </c>
      <c r="B19" s="73"/>
      <c r="C19" s="12" t="s">
        <v>45</v>
      </c>
      <c r="D19" s="13" t="s">
        <v>46</v>
      </c>
      <c r="E19" s="14" t="s">
        <v>47</v>
      </c>
      <c r="F19" s="12" t="s">
        <v>48</v>
      </c>
      <c r="G19" s="13" t="s">
        <v>49</v>
      </c>
      <c r="H19" s="14" t="s">
        <v>50</v>
      </c>
      <c r="I19" s="12" t="s">
        <v>51</v>
      </c>
      <c r="J19" s="13" t="s">
        <v>52</v>
      </c>
      <c r="K19" s="14" t="s">
        <v>53</v>
      </c>
      <c r="L19" s="10" t="s">
        <v>145</v>
      </c>
      <c r="M19" s="5" t="s">
        <v>146</v>
      </c>
      <c r="N19" s="6" t="s">
        <v>147</v>
      </c>
      <c r="O19" s="10" t="s">
        <v>148</v>
      </c>
      <c r="P19" s="5" t="s">
        <v>149</v>
      </c>
      <c r="Q19" s="6" t="s">
        <v>150</v>
      </c>
      <c r="R19" s="7" t="s">
        <v>151</v>
      </c>
    </row>
    <row r="20" spans="1:20" ht="27.75" customHeight="1">
      <c r="A20" s="82" t="s">
        <v>39</v>
      </c>
      <c r="B20" s="83"/>
      <c r="C20" s="16">
        <v>0</v>
      </c>
      <c r="D20" s="17">
        <v>0</v>
      </c>
      <c r="E20" s="18">
        <v>1</v>
      </c>
      <c r="F20" s="16">
        <v>0</v>
      </c>
      <c r="G20" s="17">
        <v>0</v>
      </c>
      <c r="H20" s="18">
        <v>0</v>
      </c>
      <c r="I20" s="16">
        <v>0</v>
      </c>
      <c r="J20" s="17">
        <v>1</v>
      </c>
      <c r="K20" s="18">
        <v>0</v>
      </c>
      <c r="L20" s="16"/>
      <c r="M20" s="17"/>
      <c r="N20" s="18"/>
      <c r="O20" s="16"/>
      <c r="P20" s="17"/>
      <c r="Q20" s="18"/>
      <c r="R20" s="19">
        <f>SUM(C20:Q20)</f>
        <v>2</v>
      </c>
      <c r="S20" s="125"/>
      <c r="T20" s="125"/>
    </row>
    <row r="21" spans="1:18" ht="27.75" customHeight="1">
      <c r="A21" s="82" t="s">
        <v>155</v>
      </c>
      <c r="B21" s="83"/>
      <c r="C21" s="16">
        <v>0</v>
      </c>
      <c r="D21" s="17">
        <v>0</v>
      </c>
      <c r="E21" s="18">
        <v>1</v>
      </c>
      <c r="F21" s="16">
        <v>0</v>
      </c>
      <c r="G21" s="17">
        <v>3</v>
      </c>
      <c r="H21" s="18">
        <v>0</v>
      </c>
      <c r="I21" s="16">
        <v>0</v>
      </c>
      <c r="J21" s="17">
        <v>0</v>
      </c>
      <c r="K21" s="18" t="s">
        <v>16</v>
      </c>
      <c r="L21" s="16"/>
      <c r="M21" s="17"/>
      <c r="N21" s="18"/>
      <c r="O21" s="16"/>
      <c r="P21" s="17"/>
      <c r="Q21" s="18"/>
      <c r="R21" s="19">
        <f>SUM(C21:Q21)</f>
        <v>4</v>
      </c>
    </row>
    <row r="22" spans="1:18" ht="21" customHeight="1">
      <c r="A22" s="72" t="s">
        <v>144</v>
      </c>
      <c r="B22" s="73"/>
      <c r="C22" s="74" t="s">
        <v>21</v>
      </c>
      <c r="D22" s="75"/>
      <c r="E22" s="75"/>
      <c r="F22" s="75"/>
      <c r="G22" s="75"/>
      <c r="H22" s="76"/>
      <c r="I22" s="77" t="s">
        <v>22</v>
      </c>
      <c r="J22" s="78"/>
      <c r="K22" s="79" t="s">
        <v>23</v>
      </c>
      <c r="L22" s="80"/>
      <c r="M22" s="81" t="s">
        <v>24</v>
      </c>
      <c r="N22" s="80"/>
      <c r="O22" s="77" t="s">
        <v>25</v>
      </c>
      <c r="P22" s="75"/>
      <c r="Q22" s="75"/>
      <c r="R22" s="78"/>
    </row>
    <row r="23" spans="1:18" ht="16.5" customHeight="1">
      <c r="A23" s="63" t="str">
        <f>A20</f>
        <v>三田松聖</v>
      </c>
      <c r="B23" s="70"/>
      <c r="C23" s="30" t="s">
        <v>26</v>
      </c>
      <c r="D23" s="67" t="s">
        <v>140</v>
      </c>
      <c r="E23" s="68"/>
      <c r="F23" s="23">
        <v>4</v>
      </c>
      <c r="G23" s="67"/>
      <c r="H23" s="69"/>
      <c r="I23" s="54" t="s">
        <v>32</v>
      </c>
      <c r="J23" s="55"/>
      <c r="K23" s="55"/>
      <c r="L23" s="68"/>
      <c r="M23" s="54"/>
      <c r="N23" s="69"/>
      <c r="O23" s="67" t="s">
        <v>28</v>
      </c>
      <c r="P23" s="68"/>
      <c r="Q23" s="54"/>
      <c r="R23" s="55"/>
    </row>
    <row r="24" spans="1:18" ht="16.5" customHeight="1">
      <c r="A24" s="63"/>
      <c r="B24" s="70"/>
      <c r="C24" s="31">
        <v>2</v>
      </c>
      <c r="D24" s="56" t="s">
        <v>141</v>
      </c>
      <c r="E24" s="57"/>
      <c r="F24" s="24">
        <v>5</v>
      </c>
      <c r="G24" s="56"/>
      <c r="H24" s="58"/>
      <c r="I24" s="59" t="s">
        <v>142</v>
      </c>
      <c r="J24" s="60"/>
      <c r="K24" s="60"/>
      <c r="L24" s="57"/>
      <c r="M24" s="59"/>
      <c r="N24" s="58"/>
      <c r="O24" s="56"/>
      <c r="P24" s="57"/>
      <c r="Q24" s="59"/>
      <c r="R24" s="60"/>
    </row>
    <row r="25" spans="1:18" ht="16.5" customHeight="1">
      <c r="A25" s="65"/>
      <c r="B25" s="71"/>
      <c r="C25" s="32">
        <v>3</v>
      </c>
      <c r="D25" s="51"/>
      <c r="E25" s="52"/>
      <c r="F25" s="25">
        <v>6</v>
      </c>
      <c r="G25" s="51"/>
      <c r="H25" s="53"/>
      <c r="I25" s="49"/>
      <c r="J25" s="50"/>
      <c r="K25" s="50"/>
      <c r="L25" s="52"/>
      <c r="M25" s="49"/>
      <c r="N25" s="53"/>
      <c r="O25" s="51"/>
      <c r="P25" s="52"/>
      <c r="Q25" s="49"/>
      <c r="R25" s="50"/>
    </row>
    <row r="26" spans="1:18" ht="16.5" customHeight="1">
      <c r="A26" s="61" t="str">
        <f>A21</f>
        <v>尼崎小田</v>
      </c>
      <c r="B26" s="62"/>
      <c r="C26" s="30" t="s">
        <v>26</v>
      </c>
      <c r="D26" s="67" t="s">
        <v>72</v>
      </c>
      <c r="E26" s="68"/>
      <c r="F26" s="23">
        <v>4</v>
      </c>
      <c r="G26" s="67"/>
      <c r="H26" s="69"/>
      <c r="I26" s="54" t="s">
        <v>71</v>
      </c>
      <c r="J26" s="55"/>
      <c r="K26" s="55"/>
      <c r="L26" s="68"/>
      <c r="M26" s="54"/>
      <c r="N26" s="69"/>
      <c r="O26" s="67" t="s">
        <v>73</v>
      </c>
      <c r="P26" s="68"/>
      <c r="Q26" s="54"/>
      <c r="R26" s="55"/>
    </row>
    <row r="27" spans="1:18" ht="16.5" customHeight="1">
      <c r="A27" s="63"/>
      <c r="B27" s="64"/>
      <c r="C27" s="31">
        <v>2</v>
      </c>
      <c r="D27" s="56"/>
      <c r="E27" s="57"/>
      <c r="F27" s="24">
        <v>5</v>
      </c>
      <c r="G27" s="56"/>
      <c r="H27" s="58"/>
      <c r="I27" s="59"/>
      <c r="J27" s="60"/>
      <c r="K27" s="60"/>
      <c r="L27" s="57"/>
      <c r="M27" s="59"/>
      <c r="N27" s="58"/>
      <c r="O27" s="56"/>
      <c r="P27" s="57"/>
      <c r="Q27" s="59"/>
      <c r="R27" s="60"/>
    </row>
    <row r="28" spans="1:18" ht="16.5" customHeight="1">
      <c r="A28" s="65"/>
      <c r="B28" s="66"/>
      <c r="C28" s="32">
        <v>3</v>
      </c>
      <c r="D28" s="51"/>
      <c r="E28" s="52"/>
      <c r="F28" s="25">
        <v>6</v>
      </c>
      <c r="G28" s="51"/>
      <c r="H28" s="53"/>
      <c r="I28" s="49"/>
      <c r="J28" s="50"/>
      <c r="K28" s="50"/>
      <c r="L28" s="52"/>
      <c r="M28" s="49"/>
      <c r="N28" s="53"/>
      <c r="O28" s="51"/>
      <c r="P28" s="52"/>
      <c r="Q28" s="49"/>
      <c r="R28" s="50"/>
    </row>
    <row r="29" spans="9:18" ht="11.25" customHeight="1">
      <c r="I29" s="11"/>
      <c r="J29" s="9"/>
      <c r="K29" s="11"/>
      <c r="L29" s="11"/>
      <c r="M29" s="11"/>
      <c r="N29" s="11"/>
      <c r="O29" s="11"/>
      <c r="P29" s="11"/>
      <c r="Q29" s="11"/>
      <c r="R29" s="11"/>
    </row>
    <row r="30" ht="13.5">
      <c r="I30" s="2"/>
    </row>
  </sheetData>
  <sheetProtection/>
  <mergeCells count="124"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A19:B19"/>
    <mergeCell ref="A20:B20"/>
    <mergeCell ref="S20:T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3:Q3"/>
    <mergeCell ref="O7:Q8"/>
  </mergeCells>
  <conditionalFormatting sqref="R20 A20:B20">
    <cfRule type="expression" priority="7" dxfId="119" stopIfTrue="1">
      <formula>$R20&gt;$R21</formula>
    </cfRule>
  </conditionalFormatting>
  <conditionalFormatting sqref="R21">
    <cfRule type="expression" priority="8" dxfId="119" stopIfTrue="1">
      <formula>$R21&gt;$R20</formula>
    </cfRule>
  </conditionalFormatting>
  <conditionalFormatting sqref="C20:Q21">
    <cfRule type="cellIs" priority="9" dxfId="119" operator="greaterThan" stopIfTrue="1">
      <formula>0</formula>
    </cfRule>
  </conditionalFormatting>
  <conditionalFormatting sqref="A21:B21">
    <cfRule type="expression" priority="10" dxfId="119" stopIfTrue="1">
      <formula>$R20&lt;$R21</formula>
    </cfRule>
  </conditionalFormatting>
  <conditionalFormatting sqref="R7 A7:B7">
    <cfRule type="expression" priority="1" dxfId="119" stopIfTrue="1">
      <formula>$R7&gt;$R8</formula>
    </cfRule>
  </conditionalFormatting>
  <conditionalFormatting sqref="R8">
    <cfRule type="expression" priority="2" dxfId="119" stopIfTrue="1">
      <formula>$R8&gt;$R7</formula>
    </cfRule>
  </conditionalFormatting>
  <conditionalFormatting sqref="C7:N8">
    <cfRule type="cellIs" priority="3" dxfId="119" operator="greaterThan" stopIfTrue="1">
      <formula>0</formula>
    </cfRule>
  </conditionalFormatting>
  <conditionalFormatting sqref="A8:B8">
    <cfRule type="expression" priority="4" dxfId="119" stopIfTrue="1">
      <formula>$R7&lt;$R8</formula>
    </cfRule>
  </conditionalFormatting>
  <conditionalFormatting sqref="A23:B23 A10:B10">
    <cfRule type="expression" priority="55" dxfId="119" stopIfTrue="1">
      <formula>$R7&gt;$R8</formula>
    </cfRule>
  </conditionalFormatting>
  <conditionalFormatting sqref="A25:B25 A12:B12">
    <cfRule type="expression" priority="56" dxfId="119" stopIfTrue="1">
      <formula>'9.30'!#REF!&gt;$R9</formula>
    </cfRule>
  </conditionalFormatting>
  <conditionalFormatting sqref="A24:B24 A11:B11">
    <cfRule type="expression" priority="57" dxfId="119" stopIfTrue="1">
      <formula>$R8&gt;'9.30'!#REF!</formula>
    </cfRule>
  </conditionalFormatting>
  <conditionalFormatting sqref="A26:B26 A13:B13">
    <cfRule type="expression" priority="58" dxfId="119" stopIfTrue="1">
      <formula>$R7&lt;$R8</formula>
    </cfRule>
  </conditionalFormatting>
  <conditionalFormatting sqref="A28:B28 A15:B15">
    <cfRule type="expression" priority="59" dxfId="119" stopIfTrue="1">
      <formula>'9.30'!#REF!&lt;$R9</formula>
    </cfRule>
  </conditionalFormatting>
  <conditionalFormatting sqref="A27:B27 A14:B14">
    <cfRule type="expression" priority="60" dxfId="119" stopIfTrue="1">
      <formula>$R8&lt;'9.30'!#REF!</formula>
    </cfRule>
  </conditionalFormatting>
  <dataValidations count="4">
    <dataValidation type="list" allowBlank="1" showInputMessage="1" showErrorMessage="1" sqref="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  <dataValidation allowBlank="1" showInputMessage="1" showErrorMessage="1" imeMode="halfAlpha" sqref="I1 M1 O1 I4:J4 M4:N4 I17:J17 M17:N17 C20:Q21 C7:N8 O7"/>
    <dataValidation type="list" allowBlank="1" showInputMessage="1" showErrorMessage="1" sqref="C4 C17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T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33" t="s">
        <v>56</v>
      </c>
      <c r="B1" s="89" t="s">
        <v>3</v>
      </c>
      <c r="C1" s="89"/>
      <c r="D1" s="89"/>
      <c r="E1" s="89"/>
      <c r="F1" s="89"/>
      <c r="G1" s="89"/>
      <c r="H1" s="34" t="s">
        <v>4</v>
      </c>
      <c r="I1" s="35">
        <v>8</v>
      </c>
      <c r="J1" s="36" t="s">
        <v>5</v>
      </c>
      <c r="K1" s="37">
        <v>2017</v>
      </c>
      <c r="L1" s="27" t="s">
        <v>6</v>
      </c>
      <c r="M1" s="38">
        <v>10</v>
      </c>
      <c r="N1" s="27" t="s">
        <v>0</v>
      </c>
      <c r="O1" s="38">
        <v>1</v>
      </c>
      <c r="P1" s="34" t="s">
        <v>7</v>
      </c>
      <c r="Q1" s="39" t="s">
        <v>18</v>
      </c>
      <c r="R1" s="40" t="s">
        <v>9</v>
      </c>
    </row>
    <row r="2" ht="5.25" customHeight="1"/>
    <row r="3" spans="11:18" ht="18.75" customHeight="1">
      <c r="K3" s="22" t="s">
        <v>10</v>
      </c>
      <c r="L3" s="48" t="s">
        <v>54</v>
      </c>
      <c r="M3" s="48"/>
      <c r="N3" s="48"/>
      <c r="O3" s="48"/>
      <c r="P3" s="48"/>
      <c r="Q3" s="48"/>
      <c r="R3" s="20" t="s">
        <v>11</v>
      </c>
    </row>
    <row r="4" spans="1:20" s="43" customFormat="1" ht="18.75" customHeight="1">
      <c r="A4" s="41"/>
      <c r="B4" s="42" t="s">
        <v>29</v>
      </c>
      <c r="C4" s="8" t="s">
        <v>30</v>
      </c>
      <c r="D4" s="1"/>
      <c r="E4" s="84" t="s">
        <v>2</v>
      </c>
      <c r="F4" s="84"/>
      <c r="G4" s="90" t="s">
        <v>12</v>
      </c>
      <c r="H4" s="90"/>
      <c r="I4" s="91">
        <v>0.4152777777777778</v>
      </c>
      <c r="J4" s="91"/>
      <c r="K4" s="87" t="s">
        <v>13</v>
      </c>
      <c r="L4" s="87"/>
      <c r="M4" s="91">
        <v>0.5131944444444444</v>
      </c>
      <c r="N4" s="91"/>
      <c r="O4" s="87" t="s">
        <v>14</v>
      </c>
      <c r="P4" s="87"/>
      <c r="Q4" s="92">
        <f>SUM(M4-I4)</f>
        <v>0.0979166666666666</v>
      </c>
      <c r="R4" s="92"/>
      <c r="T4" s="44"/>
    </row>
    <row r="5" spans="8:18" ht="7.5" customHeight="1">
      <c r="H5" s="2"/>
      <c r="I5" s="2"/>
      <c r="J5" s="3"/>
      <c r="K5" s="4"/>
      <c r="L5" s="4"/>
      <c r="M5" s="3"/>
      <c r="N5" s="3"/>
      <c r="O5" s="4"/>
      <c r="P5" s="4"/>
      <c r="Q5" s="3"/>
      <c r="R5" s="3"/>
    </row>
    <row r="6" spans="1:18" ht="21" customHeight="1">
      <c r="A6" s="72" t="s">
        <v>144</v>
      </c>
      <c r="B6" s="73"/>
      <c r="C6" s="12" t="s">
        <v>45</v>
      </c>
      <c r="D6" s="13" t="s">
        <v>46</v>
      </c>
      <c r="E6" s="14" t="s">
        <v>47</v>
      </c>
      <c r="F6" s="12" t="s">
        <v>48</v>
      </c>
      <c r="G6" s="13" t="s">
        <v>49</v>
      </c>
      <c r="H6" s="14" t="s">
        <v>50</v>
      </c>
      <c r="I6" s="12" t="s">
        <v>51</v>
      </c>
      <c r="J6" s="13" t="s">
        <v>52</v>
      </c>
      <c r="K6" s="14" t="s">
        <v>53</v>
      </c>
      <c r="L6" s="10" t="s">
        <v>145</v>
      </c>
      <c r="M6" s="5" t="s">
        <v>146</v>
      </c>
      <c r="N6" s="6" t="s">
        <v>147</v>
      </c>
      <c r="O6" s="10" t="s">
        <v>148</v>
      </c>
      <c r="P6" s="5" t="s">
        <v>149</v>
      </c>
      <c r="Q6" s="6" t="s">
        <v>150</v>
      </c>
      <c r="R6" s="7" t="s">
        <v>151</v>
      </c>
    </row>
    <row r="7" spans="1:18" ht="27.75" customHeight="1">
      <c r="A7" s="82" t="s">
        <v>41</v>
      </c>
      <c r="B7" s="83"/>
      <c r="C7" s="16">
        <v>2</v>
      </c>
      <c r="D7" s="17">
        <v>2</v>
      </c>
      <c r="E7" s="18">
        <v>0</v>
      </c>
      <c r="F7" s="16">
        <v>0</v>
      </c>
      <c r="G7" s="17">
        <v>0</v>
      </c>
      <c r="H7" s="18">
        <v>0</v>
      </c>
      <c r="I7" s="16">
        <v>1</v>
      </c>
      <c r="J7" s="17">
        <v>1</v>
      </c>
      <c r="K7" s="18">
        <v>0</v>
      </c>
      <c r="L7" s="16"/>
      <c r="M7" s="17"/>
      <c r="N7" s="18"/>
      <c r="O7" s="16"/>
      <c r="P7" s="17"/>
      <c r="Q7" s="18"/>
      <c r="R7" s="19">
        <f>SUM(C7:Q7)</f>
        <v>6</v>
      </c>
    </row>
    <row r="8" spans="1:18" ht="27.75" customHeight="1">
      <c r="A8" s="82" t="s">
        <v>156</v>
      </c>
      <c r="B8" s="83"/>
      <c r="C8" s="16">
        <v>0</v>
      </c>
      <c r="D8" s="17">
        <v>3</v>
      </c>
      <c r="E8" s="18">
        <v>0</v>
      </c>
      <c r="F8" s="16">
        <v>0</v>
      </c>
      <c r="G8" s="17">
        <v>0</v>
      </c>
      <c r="H8" s="18">
        <v>2</v>
      </c>
      <c r="I8" s="16">
        <v>0</v>
      </c>
      <c r="J8" s="17">
        <v>0</v>
      </c>
      <c r="K8" s="18">
        <v>0</v>
      </c>
      <c r="L8" s="16"/>
      <c r="M8" s="17"/>
      <c r="N8" s="18"/>
      <c r="O8" s="16"/>
      <c r="P8" s="17"/>
      <c r="Q8" s="18"/>
      <c r="R8" s="19">
        <f>SUM(C8:Q8)</f>
        <v>5</v>
      </c>
    </row>
    <row r="9" spans="1:18" ht="21" customHeight="1">
      <c r="A9" s="72" t="s">
        <v>144</v>
      </c>
      <c r="B9" s="73"/>
      <c r="C9" s="74" t="s">
        <v>21</v>
      </c>
      <c r="D9" s="75"/>
      <c r="E9" s="75"/>
      <c r="F9" s="75"/>
      <c r="G9" s="75"/>
      <c r="H9" s="76"/>
      <c r="I9" s="77" t="s">
        <v>22</v>
      </c>
      <c r="J9" s="78"/>
      <c r="K9" s="79" t="s">
        <v>23</v>
      </c>
      <c r="L9" s="80"/>
      <c r="M9" s="81" t="s">
        <v>24</v>
      </c>
      <c r="N9" s="80"/>
      <c r="O9" s="77" t="s">
        <v>25</v>
      </c>
      <c r="P9" s="75"/>
      <c r="Q9" s="75"/>
      <c r="R9" s="78"/>
    </row>
    <row r="10" spans="1:18" ht="16.5" customHeight="1">
      <c r="A10" s="63" t="str">
        <f>A7</f>
        <v>神港学園</v>
      </c>
      <c r="B10" s="70"/>
      <c r="C10" s="30" t="s">
        <v>26</v>
      </c>
      <c r="D10" s="67" t="s">
        <v>43</v>
      </c>
      <c r="E10" s="68"/>
      <c r="F10" s="23">
        <v>4</v>
      </c>
      <c r="G10" s="67"/>
      <c r="H10" s="69"/>
      <c r="I10" s="54" t="s">
        <v>77</v>
      </c>
      <c r="J10" s="55"/>
      <c r="K10" s="55"/>
      <c r="L10" s="68"/>
      <c r="M10" s="54"/>
      <c r="N10" s="69"/>
      <c r="O10" s="67" t="s">
        <v>44</v>
      </c>
      <c r="P10" s="68"/>
      <c r="Q10" s="54"/>
      <c r="R10" s="55"/>
    </row>
    <row r="11" spans="1:18" ht="16.5" customHeight="1">
      <c r="A11" s="63"/>
      <c r="B11" s="70"/>
      <c r="C11" s="31">
        <v>2</v>
      </c>
      <c r="D11" s="56"/>
      <c r="E11" s="57"/>
      <c r="F11" s="24">
        <v>5</v>
      </c>
      <c r="G11" s="56"/>
      <c r="H11" s="58"/>
      <c r="I11" s="59"/>
      <c r="J11" s="60"/>
      <c r="K11" s="60"/>
      <c r="L11" s="57"/>
      <c r="M11" s="59"/>
      <c r="N11" s="58"/>
      <c r="O11" s="56"/>
      <c r="P11" s="57"/>
      <c r="Q11" s="59"/>
      <c r="R11" s="60"/>
    </row>
    <row r="12" spans="1:18" ht="16.5" customHeight="1">
      <c r="A12" s="65"/>
      <c r="B12" s="71"/>
      <c r="C12" s="32">
        <v>3</v>
      </c>
      <c r="D12" s="51"/>
      <c r="E12" s="52"/>
      <c r="F12" s="25">
        <v>6</v>
      </c>
      <c r="G12" s="51"/>
      <c r="H12" s="53"/>
      <c r="I12" s="49"/>
      <c r="J12" s="50"/>
      <c r="K12" s="50"/>
      <c r="L12" s="52"/>
      <c r="M12" s="49"/>
      <c r="N12" s="53"/>
      <c r="O12" s="51"/>
      <c r="P12" s="52"/>
      <c r="Q12" s="49"/>
      <c r="R12" s="50"/>
    </row>
    <row r="13" spans="1:18" ht="16.5" customHeight="1">
      <c r="A13" s="61" t="str">
        <f>A8</f>
        <v>淡路三原</v>
      </c>
      <c r="B13" s="62"/>
      <c r="C13" s="30" t="s">
        <v>26</v>
      </c>
      <c r="D13" s="67" t="s">
        <v>36</v>
      </c>
      <c r="E13" s="68"/>
      <c r="F13" s="23">
        <v>4</v>
      </c>
      <c r="G13" s="67"/>
      <c r="H13" s="69"/>
      <c r="I13" s="54" t="s">
        <v>129</v>
      </c>
      <c r="J13" s="55"/>
      <c r="K13" s="55" t="s">
        <v>130</v>
      </c>
      <c r="L13" s="68"/>
      <c r="M13" s="54"/>
      <c r="N13" s="69"/>
      <c r="O13" s="67" t="s">
        <v>108</v>
      </c>
      <c r="P13" s="68"/>
      <c r="Q13" s="54"/>
      <c r="R13" s="55"/>
    </row>
    <row r="14" spans="1:18" ht="16.5" customHeight="1">
      <c r="A14" s="63"/>
      <c r="B14" s="64"/>
      <c r="C14" s="31">
        <v>2</v>
      </c>
      <c r="D14" s="56" t="s">
        <v>128</v>
      </c>
      <c r="E14" s="57"/>
      <c r="F14" s="24">
        <v>5</v>
      </c>
      <c r="G14" s="56"/>
      <c r="H14" s="58"/>
      <c r="I14" s="59"/>
      <c r="J14" s="60"/>
      <c r="K14" s="60"/>
      <c r="L14" s="57"/>
      <c r="M14" s="59"/>
      <c r="N14" s="58"/>
      <c r="O14" s="56" t="s">
        <v>129</v>
      </c>
      <c r="P14" s="57"/>
      <c r="Q14" s="59"/>
      <c r="R14" s="60"/>
    </row>
    <row r="15" spans="1:18" ht="16.5" customHeight="1">
      <c r="A15" s="65"/>
      <c r="B15" s="66"/>
      <c r="C15" s="32">
        <v>3</v>
      </c>
      <c r="D15" s="51" t="s">
        <v>36</v>
      </c>
      <c r="E15" s="52"/>
      <c r="F15" s="25">
        <v>6</v>
      </c>
      <c r="G15" s="51"/>
      <c r="H15" s="53"/>
      <c r="I15" s="49"/>
      <c r="J15" s="50"/>
      <c r="K15" s="50"/>
      <c r="L15" s="52"/>
      <c r="M15" s="49"/>
      <c r="N15" s="53"/>
      <c r="O15" s="51"/>
      <c r="P15" s="52"/>
      <c r="Q15" s="49"/>
      <c r="R15" s="50"/>
    </row>
    <row r="16" spans="9:18" ht="11.25" customHeight="1">
      <c r="I16" s="11"/>
      <c r="J16" s="9"/>
      <c r="K16" s="11"/>
      <c r="L16" s="11"/>
      <c r="M16" s="11"/>
      <c r="N16" s="11"/>
      <c r="O16" s="11"/>
      <c r="P16" s="11"/>
      <c r="Q16" s="11"/>
      <c r="R16" s="11"/>
    </row>
    <row r="17" spans="1:18" ht="18.75" customHeight="1">
      <c r="A17" s="15"/>
      <c r="B17" s="42" t="s">
        <v>29</v>
      </c>
      <c r="C17" s="8" t="s">
        <v>30</v>
      </c>
      <c r="E17" s="84" t="s">
        <v>15</v>
      </c>
      <c r="F17" s="84"/>
      <c r="G17" s="85" t="s">
        <v>12</v>
      </c>
      <c r="H17" s="85"/>
      <c r="I17" s="86">
        <v>0.54375</v>
      </c>
      <c r="J17" s="86"/>
      <c r="K17" s="87" t="s">
        <v>13</v>
      </c>
      <c r="L17" s="87"/>
      <c r="M17" s="86">
        <v>0.6319444444444444</v>
      </c>
      <c r="N17" s="86"/>
      <c r="O17" s="87" t="s">
        <v>14</v>
      </c>
      <c r="P17" s="87"/>
      <c r="Q17" s="88">
        <f>SUM(M17-I17)</f>
        <v>0.08819444444444446</v>
      </c>
      <c r="R17" s="88"/>
    </row>
    <row r="18" spans="8:18" ht="7.5" customHeight="1">
      <c r="H18" s="2"/>
      <c r="I18" s="2"/>
      <c r="J18" s="3"/>
      <c r="K18" s="4"/>
      <c r="L18" s="4"/>
      <c r="M18" s="3"/>
      <c r="N18" s="3"/>
      <c r="O18" s="4"/>
      <c r="P18" s="4"/>
      <c r="Q18" s="3"/>
      <c r="R18" s="3"/>
    </row>
    <row r="19" spans="1:18" ht="21" customHeight="1">
      <c r="A19" s="72" t="s">
        <v>144</v>
      </c>
      <c r="B19" s="73"/>
      <c r="C19" s="12" t="s">
        <v>45</v>
      </c>
      <c r="D19" s="13" t="s">
        <v>46</v>
      </c>
      <c r="E19" s="14" t="s">
        <v>47</v>
      </c>
      <c r="F19" s="12" t="s">
        <v>48</v>
      </c>
      <c r="G19" s="13" t="s">
        <v>49</v>
      </c>
      <c r="H19" s="14" t="s">
        <v>50</v>
      </c>
      <c r="I19" s="12" t="s">
        <v>51</v>
      </c>
      <c r="J19" s="13" t="s">
        <v>52</v>
      </c>
      <c r="K19" s="14" t="s">
        <v>53</v>
      </c>
      <c r="L19" s="10" t="s">
        <v>145</v>
      </c>
      <c r="M19" s="5" t="s">
        <v>146</v>
      </c>
      <c r="N19" s="6" t="s">
        <v>147</v>
      </c>
      <c r="O19" s="10" t="s">
        <v>148</v>
      </c>
      <c r="P19" s="5" t="s">
        <v>149</v>
      </c>
      <c r="Q19" s="6" t="s">
        <v>150</v>
      </c>
      <c r="R19" s="7" t="s">
        <v>151</v>
      </c>
    </row>
    <row r="20" spans="1:20" ht="27.75" customHeight="1">
      <c r="A20" s="82" t="s">
        <v>35</v>
      </c>
      <c r="B20" s="83"/>
      <c r="C20" s="16">
        <v>1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6">
        <v>0</v>
      </c>
      <c r="J20" s="17">
        <v>0</v>
      </c>
      <c r="K20" s="18">
        <v>0</v>
      </c>
      <c r="L20" s="16"/>
      <c r="M20" s="17"/>
      <c r="N20" s="18"/>
      <c r="O20" s="16"/>
      <c r="P20" s="17"/>
      <c r="Q20" s="18"/>
      <c r="R20" s="19">
        <f>SUM(C20:Q20)</f>
        <v>1</v>
      </c>
      <c r="S20" s="125"/>
      <c r="T20" s="125"/>
    </row>
    <row r="21" spans="1:18" ht="27.75" customHeight="1">
      <c r="A21" s="82" t="s">
        <v>157</v>
      </c>
      <c r="B21" s="83"/>
      <c r="C21" s="16">
        <v>0</v>
      </c>
      <c r="D21" s="17">
        <v>0</v>
      </c>
      <c r="E21" s="18">
        <v>1</v>
      </c>
      <c r="F21" s="16">
        <v>0</v>
      </c>
      <c r="G21" s="17">
        <v>0</v>
      </c>
      <c r="H21" s="18">
        <v>2</v>
      </c>
      <c r="I21" s="16">
        <v>0</v>
      </c>
      <c r="J21" s="17">
        <v>2</v>
      </c>
      <c r="K21" s="18" t="s">
        <v>143</v>
      </c>
      <c r="L21" s="16"/>
      <c r="M21" s="17"/>
      <c r="N21" s="18"/>
      <c r="O21" s="16"/>
      <c r="P21" s="17"/>
      <c r="Q21" s="18"/>
      <c r="R21" s="19">
        <f>SUM(C21:Q21)</f>
        <v>5</v>
      </c>
    </row>
    <row r="22" spans="1:18" ht="21" customHeight="1">
      <c r="A22" s="72" t="s">
        <v>144</v>
      </c>
      <c r="B22" s="73"/>
      <c r="C22" s="74" t="s">
        <v>21</v>
      </c>
      <c r="D22" s="75"/>
      <c r="E22" s="75"/>
      <c r="F22" s="75"/>
      <c r="G22" s="75"/>
      <c r="H22" s="76"/>
      <c r="I22" s="77" t="s">
        <v>22</v>
      </c>
      <c r="J22" s="78"/>
      <c r="K22" s="79" t="s">
        <v>23</v>
      </c>
      <c r="L22" s="80"/>
      <c r="M22" s="81" t="s">
        <v>24</v>
      </c>
      <c r="N22" s="80"/>
      <c r="O22" s="77" t="s">
        <v>25</v>
      </c>
      <c r="P22" s="75"/>
      <c r="Q22" s="75"/>
      <c r="R22" s="78"/>
    </row>
    <row r="23" spans="1:18" ht="16.5" customHeight="1">
      <c r="A23" s="63" t="str">
        <f>A20</f>
        <v>尼崎小田</v>
      </c>
      <c r="B23" s="70"/>
      <c r="C23" s="30" t="s">
        <v>26</v>
      </c>
      <c r="D23" s="67" t="s">
        <v>37</v>
      </c>
      <c r="E23" s="68"/>
      <c r="F23" s="23">
        <v>4</v>
      </c>
      <c r="G23" s="67"/>
      <c r="H23" s="69"/>
      <c r="I23" s="54" t="s">
        <v>71</v>
      </c>
      <c r="J23" s="55"/>
      <c r="K23" s="55"/>
      <c r="L23" s="68"/>
      <c r="M23" s="54"/>
      <c r="N23" s="69"/>
      <c r="O23" s="67"/>
      <c r="P23" s="68"/>
      <c r="Q23" s="54"/>
      <c r="R23" s="55"/>
    </row>
    <row r="24" spans="1:18" ht="16.5" customHeight="1">
      <c r="A24" s="63"/>
      <c r="B24" s="70"/>
      <c r="C24" s="31">
        <v>2</v>
      </c>
      <c r="D24" s="56" t="s">
        <v>72</v>
      </c>
      <c r="E24" s="57"/>
      <c r="F24" s="24">
        <v>5</v>
      </c>
      <c r="G24" s="56"/>
      <c r="H24" s="58"/>
      <c r="I24" s="59"/>
      <c r="J24" s="60"/>
      <c r="K24" s="60"/>
      <c r="L24" s="57"/>
      <c r="M24" s="59"/>
      <c r="N24" s="58"/>
      <c r="O24" s="56"/>
      <c r="P24" s="57"/>
      <c r="Q24" s="59"/>
      <c r="R24" s="60"/>
    </row>
    <row r="25" spans="1:18" ht="16.5" customHeight="1">
      <c r="A25" s="65"/>
      <c r="B25" s="71"/>
      <c r="C25" s="32">
        <v>3</v>
      </c>
      <c r="D25" s="51" t="s">
        <v>70</v>
      </c>
      <c r="E25" s="52"/>
      <c r="F25" s="25">
        <v>6</v>
      </c>
      <c r="G25" s="51"/>
      <c r="H25" s="53"/>
      <c r="I25" s="49"/>
      <c r="J25" s="50"/>
      <c r="K25" s="50"/>
      <c r="L25" s="52"/>
      <c r="M25" s="49"/>
      <c r="N25" s="53"/>
      <c r="O25" s="51"/>
      <c r="P25" s="52"/>
      <c r="Q25" s="49"/>
      <c r="R25" s="50"/>
    </row>
    <row r="26" spans="1:18" ht="16.5" customHeight="1">
      <c r="A26" s="61" t="str">
        <f>A21</f>
        <v>西脇工業</v>
      </c>
      <c r="B26" s="62"/>
      <c r="C26" s="30" t="s">
        <v>26</v>
      </c>
      <c r="D26" s="67" t="s">
        <v>137</v>
      </c>
      <c r="E26" s="68"/>
      <c r="F26" s="23">
        <v>4</v>
      </c>
      <c r="G26" s="67"/>
      <c r="H26" s="69"/>
      <c r="I26" s="54" t="s">
        <v>34</v>
      </c>
      <c r="J26" s="55"/>
      <c r="K26" s="55"/>
      <c r="L26" s="68"/>
      <c r="M26" s="54" t="s">
        <v>34</v>
      </c>
      <c r="N26" s="69"/>
      <c r="O26" s="67" t="s">
        <v>95</v>
      </c>
      <c r="P26" s="68"/>
      <c r="Q26" s="54"/>
      <c r="R26" s="55"/>
    </row>
    <row r="27" spans="1:18" ht="16.5" customHeight="1">
      <c r="A27" s="63"/>
      <c r="B27" s="64"/>
      <c r="C27" s="31">
        <v>2</v>
      </c>
      <c r="D27" s="56"/>
      <c r="E27" s="57"/>
      <c r="F27" s="24">
        <v>5</v>
      </c>
      <c r="G27" s="56"/>
      <c r="H27" s="58"/>
      <c r="I27" s="59"/>
      <c r="J27" s="60"/>
      <c r="K27" s="60"/>
      <c r="L27" s="57"/>
      <c r="M27" s="59"/>
      <c r="N27" s="58"/>
      <c r="O27" s="56"/>
      <c r="P27" s="57"/>
      <c r="Q27" s="59"/>
      <c r="R27" s="60"/>
    </row>
    <row r="28" spans="1:18" ht="16.5" customHeight="1">
      <c r="A28" s="65"/>
      <c r="B28" s="66"/>
      <c r="C28" s="32">
        <v>3</v>
      </c>
      <c r="D28" s="51"/>
      <c r="E28" s="52"/>
      <c r="F28" s="25">
        <v>6</v>
      </c>
      <c r="G28" s="51"/>
      <c r="H28" s="53"/>
      <c r="I28" s="49"/>
      <c r="J28" s="50"/>
      <c r="K28" s="50"/>
      <c r="L28" s="52"/>
      <c r="M28" s="49"/>
      <c r="N28" s="53"/>
      <c r="O28" s="51"/>
      <c r="P28" s="52"/>
      <c r="Q28" s="49"/>
      <c r="R28" s="50"/>
    </row>
    <row r="29" spans="9:18" ht="11.25" customHeight="1">
      <c r="I29" s="11"/>
      <c r="J29" s="9"/>
      <c r="K29" s="11"/>
      <c r="L29" s="11"/>
      <c r="M29" s="11"/>
      <c r="N29" s="11"/>
      <c r="O29" s="11"/>
      <c r="P29" s="11"/>
      <c r="Q29" s="11"/>
      <c r="R29" s="11"/>
    </row>
    <row r="33" ht="13.5">
      <c r="I33" s="2"/>
    </row>
  </sheetData>
  <sheetProtection/>
  <mergeCells count="123"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A19:B19"/>
    <mergeCell ref="A20:B20"/>
    <mergeCell ref="S20:T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3:Q3"/>
  </mergeCells>
  <conditionalFormatting sqref="R7 A7:B7">
    <cfRule type="expression" priority="7" dxfId="119" stopIfTrue="1">
      <formula>$R7&gt;$R8</formula>
    </cfRule>
  </conditionalFormatting>
  <conditionalFormatting sqref="R8">
    <cfRule type="expression" priority="8" dxfId="119" stopIfTrue="1">
      <formula>$R8&gt;$R7</formula>
    </cfRule>
  </conditionalFormatting>
  <conditionalFormatting sqref="C7:Q8">
    <cfRule type="cellIs" priority="9" dxfId="119" operator="greaterThan" stopIfTrue="1">
      <formula>0</formula>
    </cfRule>
  </conditionalFormatting>
  <conditionalFormatting sqref="A8:B8">
    <cfRule type="expression" priority="10" dxfId="119" stopIfTrue="1">
      <formula>$R7&lt;$R8</formula>
    </cfRule>
  </conditionalFormatting>
  <conditionalFormatting sqref="R20 A20:B20">
    <cfRule type="expression" priority="1" dxfId="119" stopIfTrue="1">
      <formula>$R20&gt;$R21</formula>
    </cfRule>
  </conditionalFormatting>
  <conditionalFormatting sqref="R21">
    <cfRule type="expression" priority="2" dxfId="119" stopIfTrue="1">
      <formula>$R21&gt;$R20</formula>
    </cfRule>
  </conditionalFormatting>
  <conditionalFormatting sqref="C20:Q21">
    <cfRule type="cellIs" priority="3" dxfId="119" operator="greaterThan" stopIfTrue="1">
      <formula>0</formula>
    </cfRule>
  </conditionalFormatting>
  <conditionalFormatting sqref="A21:B21">
    <cfRule type="expression" priority="4" dxfId="119" stopIfTrue="1">
      <formula>$R20&lt;$R21</formula>
    </cfRule>
  </conditionalFormatting>
  <conditionalFormatting sqref="A23:B23 A10:B10">
    <cfRule type="expression" priority="49" dxfId="119" stopIfTrue="1">
      <formula>$R7&gt;$R8</formula>
    </cfRule>
  </conditionalFormatting>
  <conditionalFormatting sqref="A25:B25 A12:B12">
    <cfRule type="expression" priority="50" dxfId="119" stopIfTrue="1">
      <formula>'10.01'!#REF!&gt;$R9</formula>
    </cfRule>
  </conditionalFormatting>
  <conditionalFormatting sqref="A24:B24 A11:B11">
    <cfRule type="expression" priority="51" dxfId="119" stopIfTrue="1">
      <formula>$R8&gt;'10.01'!#REF!</formula>
    </cfRule>
  </conditionalFormatting>
  <conditionalFormatting sqref="A26:B26 A13:B13">
    <cfRule type="expression" priority="52" dxfId="119" stopIfTrue="1">
      <formula>$R7&lt;$R8</formula>
    </cfRule>
  </conditionalFormatting>
  <conditionalFormatting sqref="A28:B28 A15:B15">
    <cfRule type="expression" priority="53" dxfId="119" stopIfTrue="1">
      <formula>'10.01'!#REF!&lt;$R9</formula>
    </cfRule>
  </conditionalFormatting>
  <conditionalFormatting sqref="A27:B27 A14:B14">
    <cfRule type="expression" priority="54" dxfId="119" stopIfTrue="1">
      <formula>$R8&lt;'10.01'!#REF!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type="list" allowBlank="1" showInputMessage="1" showErrorMessage="1" sqref="A17">
      <formula1>"（東兵庫）,（西兵庫）"</formula1>
    </dataValidation>
    <dataValidation allowBlank="1" showInputMessage="1" showErrorMessage="1" imeMode="halfAlpha" sqref="I1 M1 O1 I4:J4 M4:N4 I17:J17 M17:N17 C20:Q21 C7:Q8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2010-12-16T00:44:53Z</cp:lastPrinted>
  <dcterms:created xsi:type="dcterms:W3CDTF">2006-04-29T05:34:11Z</dcterms:created>
  <dcterms:modified xsi:type="dcterms:W3CDTF">2017-12-04T05:19:17Z</dcterms:modified>
  <cp:category/>
  <cp:version/>
  <cp:contentType/>
  <cp:contentStatus/>
</cp:coreProperties>
</file>