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9.18サブ" sheetId="1" r:id="rId1"/>
    <sheet name="9.23サブ" sheetId="2" r:id="rId2"/>
    <sheet name="9.09淡路" sheetId="3" r:id="rId3"/>
    <sheet name="9.10淡路" sheetId="4" r:id="rId4"/>
    <sheet name="9.16豊岡" sheetId="5" r:id="rId5"/>
    <sheet name="9.18豊岡" sheetId="6" r:id="rId6"/>
  </sheets>
  <definedNames>
    <definedName name="_xlnm.Print_Area" localSheetId="2">'9.09淡路'!$A$1:$R$29</definedName>
    <definedName name="_xlnm.Print_Area" localSheetId="3">'9.10淡路'!$A$1:$R$29</definedName>
    <definedName name="_xlnm.Print_Area" localSheetId="4">'9.16豊岡'!$A$1:$R$20</definedName>
    <definedName name="_xlnm.Print_Area" localSheetId="0">'9.18サブ'!$A$1:$R$29</definedName>
    <definedName name="_xlnm.Print_Area" localSheetId="5">'9.18豊岡'!$A$1:$R$29</definedName>
    <definedName name="_xlnm.Print_Area" localSheetId="1">'9.23サブ'!$A$1:$R$29</definedName>
  </definedNames>
  <calcPr fullCalcOnLoad="1"/>
</workbook>
</file>

<file path=xl/sharedStrings.xml><?xml version="1.0" encoding="utf-8"?>
<sst xmlns="http://schemas.openxmlformats.org/spreadsheetml/2006/main" count="536" uniqueCount="259">
  <si>
    <t>月</t>
  </si>
  <si>
    <t>回戦</t>
  </si>
  <si>
    <t>第１試合</t>
  </si>
  <si>
    <t>｝</t>
  </si>
  <si>
    <t>土</t>
  </si>
  <si>
    <t xml:space="preserve"> 場  所　｛</t>
  </si>
  <si>
    <t>山本</t>
  </si>
  <si>
    <t>淡路佐野運動公園第一野球場</t>
  </si>
  <si>
    <t>年度 秋季兵庫県高校野球大会</t>
  </si>
  <si>
    <t>第</t>
  </si>
  <si>
    <t xml:space="preserve">日 </t>
  </si>
  <si>
    <t>年</t>
  </si>
  <si>
    <t>日 (</t>
  </si>
  <si>
    <t>)</t>
  </si>
  <si>
    <t xml:space="preserve"> 場  所　｛</t>
  </si>
  <si>
    <t>｝</t>
  </si>
  <si>
    <t>　開 始</t>
  </si>
  <si>
    <t xml:space="preserve"> 終 了</t>
  </si>
  <si>
    <t>所 要</t>
  </si>
  <si>
    <t>尼崎工業</t>
  </si>
  <si>
    <t>投　手</t>
  </si>
  <si>
    <t>捕手</t>
  </si>
  <si>
    <t>本塁打</t>
  </si>
  <si>
    <t>３塁打</t>
  </si>
  <si>
    <t xml:space="preserve">    ２塁打  </t>
  </si>
  <si>
    <t>先発</t>
  </si>
  <si>
    <t>＜ＭＥＭＯ＞</t>
  </si>
  <si>
    <t>鈴木</t>
  </si>
  <si>
    <t>十</t>
  </si>
  <si>
    <t>十一</t>
  </si>
  <si>
    <t>十二</t>
  </si>
  <si>
    <t>十三</t>
  </si>
  <si>
    <t>十四</t>
  </si>
  <si>
    <t>十五</t>
  </si>
  <si>
    <t>水谷</t>
  </si>
  <si>
    <t>北須磨</t>
  </si>
  <si>
    <t>竹田</t>
  </si>
  <si>
    <t>立花</t>
  </si>
  <si>
    <t>前中</t>
  </si>
  <si>
    <t>田中</t>
  </si>
  <si>
    <t>育　英</t>
  </si>
  <si>
    <t>(5回コールド)</t>
  </si>
  <si>
    <r>
      <t>平成</t>
    </r>
    <r>
      <rPr>
        <b/>
        <sz val="12"/>
        <rFont val="Arial"/>
        <family val="2"/>
      </rPr>
      <t xml:space="preserve"> 2 9</t>
    </r>
  </si>
  <si>
    <t>月</t>
  </si>
  <si>
    <t>　開 始</t>
  </si>
  <si>
    <t xml:space="preserve"> 終 了</t>
  </si>
  <si>
    <t>所 要</t>
  </si>
  <si>
    <t>学校名</t>
  </si>
  <si>
    <t>一</t>
  </si>
  <si>
    <t>二</t>
  </si>
  <si>
    <t>三</t>
  </si>
  <si>
    <t>四</t>
  </si>
  <si>
    <t>五</t>
  </si>
  <si>
    <t>合計</t>
  </si>
  <si>
    <t>兵庫工</t>
  </si>
  <si>
    <t>学校名</t>
  </si>
  <si>
    <t>織田（4回）</t>
  </si>
  <si>
    <t>河野</t>
  </si>
  <si>
    <t>森田（2本）</t>
  </si>
  <si>
    <t>小山（1回）</t>
  </si>
  <si>
    <t>正井</t>
  </si>
  <si>
    <t>三木（4回）</t>
  </si>
  <si>
    <t>田井</t>
  </si>
  <si>
    <t>山本悠</t>
  </si>
  <si>
    <t>原田（0/3）</t>
  </si>
  <si>
    <t>富浜</t>
  </si>
  <si>
    <t>香川（1回）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</si>
  <si>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</si>
  <si>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</si>
  <si>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</si>
  <si>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</si>
  <si>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</si>
  <si>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</si>
  <si>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</si>
  <si>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</si>
  <si>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</si>
  <si>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</si>
  <si>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姫路工業</t>
  </si>
  <si>
    <t>小塚</t>
  </si>
  <si>
    <t>水谷</t>
  </si>
  <si>
    <t>蒲田（4回1/3）</t>
  </si>
  <si>
    <t>長澤</t>
  </si>
  <si>
    <t>髙島（2回1/3）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</si>
  <si>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</si>
  <si>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</si>
  <si>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</si>
  <si>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</si>
  <si>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</si>
  <si>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</si>
  <si>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</si>
  <si>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</si>
  <si>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</si>
  <si>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</si>
  <si>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学校名</t>
  </si>
  <si>
    <r>
      <t>平成</t>
    </r>
    <r>
      <rPr>
        <b/>
        <sz val="12"/>
        <rFont val="Arial"/>
        <family val="2"/>
      </rPr>
      <t xml:space="preserve"> 2 9</t>
    </r>
  </si>
  <si>
    <t>　開 始</t>
  </si>
  <si>
    <t xml:space="preserve"> 終 了</t>
  </si>
  <si>
    <t>所 要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</si>
  <si>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</si>
  <si>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</si>
  <si>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</si>
  <si>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</si>
  <si>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</si>
  <si>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</si>
  <si>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</si>
  <si>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</si>
  <si>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</si>
  <si>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</si>
  <si>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武庫荘総合</t>
  </si>
  <si>
    <t>学校名</t>
  </si>
  <si>
    <t>今治</t>
  </si>
  <si>
    <t>平光</t>
  </si>
  <si>
    <t>大和</t>
  </si>
  <si>
    <t>豆田</t>
  </si>
  <si>
    <t>小嶋</t>
  </si>
  <si>
    <t>森岡</t>
  </si>
  <si>
    <t>髙野</t>
  </si>
  <si>
    <t>第2試合</t>
  </si>
  <si>
    <t>六</t>
  </si>
  <si>
    <t>七</t>
  </si>
  <si>
    <t>八</t>
  </si>
  <si>
    <t>九</t>
  </si>
  <si>
    <t>三田学園</t>
  </si>
  <si>
    <t>尼崎小田</t>
  </si>
  <si>
    <t>×</t>
  </si>
  <si>
    <t>学校名</t>
  </si>
  <si>
    <t>清水</t>
  </si>
  <si>
    <t>中西</t>
  </si>
  <si>
    <t>合田</t>
  </si>
  <si>
    <t>阪田</t>
  </si>
  <si>
    <t>寺本</t>
  </si>
  <si>
    <t>定井</t>
  </si>
  <si>
    <t>片岡</t>
  </si>
  <si>
    <t>山下</t>
  </si>
  <si>
    <t>井畑</t>
  </si>
  <si>
    <t>井畑（2）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</si>
  <si>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</si>
  <si>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</si>
  <si>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</si>
  <si>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</si>
  <si>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</si>
  <si>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</si>
  <si>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</si>
  <si>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</si>
  <si>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</si>
  <si>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</si>
  <si>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G7スタジアム神戸 (神戸総合運動公園サブ球場）</t>
  </si>
  <si>
    <t xml:space="preserve"> 場  所　｛</t>
  </si>
  <si>
    <t>｝</t>
  </si>
  <si>
    <t>学校名</t>
  </si>
  <si>
    <t>合計</t>
  </si>
  <si>
    <t>飾　磨</t>
  </si>
  <si>
    <t>(7回コールド)</t>
  </si>
  <si>
    <t>香　寺</t>
  </si>
  <si>
    <r>
      <t>平成</t>
    </r>
    <r>
      <rPr>
        <b/>
        <sz val="12"/>
        <rFont val="Arial"/>
        <family val="2"/>
      </rPr>
      <t xml:space="preserve"> 2 9</t>
    </r>
  </si>
  <si>
    <t>神戸高塚</t>
  </si>
  <si>
    <t>岩瀬（8回）</t>
  </si>
  <si>
    <t>中村響</t>
  </si>
  <si>
    <t>柴山2</t>
  </si>
  <si>
    <t>山口（1回）</t>
  </si>
  <si>
    <t>恵川</t>
  </si>
  <si>
    <t>第2試合</t>
  </si>
  <si>
    <t>三木</t>
  </si>
  <si>
    <t>県伊丹</t>
  </si>
  <si>
    <t>岡田</t>
  </si>
  <si>
    <t>学校名</t>
  </si>
  <si>
    <t>粂田</t>
  </si>
  <si>
    <t>多田</t>
  </si>
  <si>
    <t>濱崎（7回）</t>
  </si>
  <si>
    <t>藤田</t>
  </si>
  <si>
    <t>松下</t>
  </si>
  <si>
    <t>桝村（2回）</t>
  </si>
  <si>
    <t>執行（1回）</t>
  </si>
  <si>
    <t>長濱</t>
  </si>
  <si>
    <t>日</t>
  </si>
  <si>
    <t>　開 始</t>
  </si>
  <si>
    <t xml:space="preserve"> 終 了</t>
  </si>
  <si>
    <t>所 要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</si>
  <si>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</si>
  <si>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</si>
  <si>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</si>
  <si>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</si>
  <si>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</si>
  <si>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</si>
  <si>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</si>
  <si>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</si>
  <si>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</si>
  <si>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学校名</t>
  </si>
  <si>
    <t>荒木</t>
  </si>
  <si>
    <t>石原</t>
  </si>
  <si>
    <t>谷川</t>
  </si>
  <si>
    <t>村上</t>
  </si>
  <si>
    <t>足立勇</t>
  </si>
  <si>
    <t>田邉（5回）</t>
  </si>
  <si>
    <t>高島</t>
  </si>
  <si>
    <t>遠藤</t>
  </si>
  <si>
    <t>稲家</t>
  </si>
  <si>
    <t>市原</t>
  </si>
  <si>
    <t>第2試合</t>
  </si>
  <si>
    <t>神戸第一</t>
  </si>
  <si>
    <t>須磨翔風</t>
  </si>
  <si>
    <t>x</t>
  </si>
  <si>
    <t>大川</t>
  </si>
  <si>
    <t>南岡</t>
  </si>
  <si>
    <t>菅井（8回1/3）</t>
  </si>
  <si>
    <t>荒川</t>
  </si>
  <si>
    <t>中川楽</t>
  </si>
  <si>
    <t>岡坂（2/3）</t>
  </si>
  <si>
    <t>(延長10回)</t>
  </si>
  <si>
    <t>滝川第二</t>
  </si>
  <si>
    <t>柏　　原</t>
  </si>
  <si>
    <r>
      <t>平成</t>
    </r>
    <r>
      <rPr>
        <b/>
        <sz val="12"/>
        <rFont val="Arial"/>
        <family val="2"/>
      </rPr>
      <t xml:space="preserve"> 2 9</t>
    </r>
  </si>
  <si>
    <t>三</t>
  </si>
  <si>
    <t>四</t>
  </si>
  <si>
    <t>五</t>
  </si>
  <si>
    <t>北摂三田</t>
  </si>
  <si>
    <t>篠山鳳鳴</t>
  </si>
  <si>
    <t>藤川</t>
  </si>
  <si>
    <t>西井</t>
  </si>
  <si>
    <t>芦田</t>
  </si>
  <si>
    <t>森田</t>
  </si>
  <si>
    <t>芝野</t>
  </si>
  <si>
    <t>下間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</si>
  <si>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</si>
  <si>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</si>
  <si>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</si>
  <si>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</si>
  <si>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</si>
  <si>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</si>
  <si>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</si>
  <si>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</si>
  <si>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</si>
  <si>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</si>
  <si>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社</t>
  </si>
  <si>
    <t>明石商業</t>
  </si>
  <si>
    <t>×</t>
  </si>
  <si>
    <t>藤本</t>
  </si>
  <si>
    <t>宇田</t>
  </si>
  <si>
    <t>大内</t>
  </si>
  <si>
    <t>藤尾</t>
  </si>
  <si>
    <t>長尾</t>
  </si>
  <si>
    <t>加田</t>
  </si>
  <si>
    <t>岡部</t>
  </si>
  <si>
    <t>右田</t>
  </si>
  <si>
    <r>
      <t>平成</t>
    </r>
    <r>
      <rPr>
        <b/>
        <sz val="12"/>
        <rFont val="Arial"/>
        <family val="2"/>
      </rPr>
      <t xml:space="preserve"> 2 9</t>
    </r>
  </si>
  <si>
    <t>学校名</t>
  </si>
  <si>
    <t>今朝丸</t>
  </si>
  <si>
    <t>前川</t>
  </si>
  <si>
    <t>坂本</t>
  </si>
  <si>
    <t>太田</t>
  </si>
  <si>
    <t>岡崎</t>
  </si>
  <si>
    <t>大杉</t>
  </si>
  <si>
    <t>久留島</t>
  </si>
  <si>
    <t>塩谷</t>
  </si>
  <si>
    <t>樋口</t>
  </si>
  <si>
    <t>薮田</t>
  </si>
  <si>
    <t>津　名</t>
  </si>
  <si>
    <t>豊岡こうのとり球場</t>
  </si>
  <si>
    <t>※本日の第２試合はグラウンドコンディション不良のため中止となりました。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</si>
</sst>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181" fontId="0" fillId="24" borderId="14" xfId="0" applyNumberFormat="1" applyFill="1" applyBorder="1" applyAlignment="1" applyProtection="1">
      <alignment horizontal="center" vertical="center"/>
      <protection locked="0"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181" fontId="24" fillId="24" borderId="14" xfId="0" applyNumberFormat="1" applyFont="1" applyFill="1" applyBorder="1" applyAlignment="1" applyProtection="1">
      <alignment horizontal="center" vertical="center"/>
      <protection locked="0"/>
    </xf>
    <xf numFmtId="181" fontId="24" fillId="24" borderId="15" xfId="0" applyNumberFormat="1" applyFont="1" applyFill="1" applyBorder="1" applyAlignment="1" applyProtection="1">
      <alignment horizontal="center" vertical="center"/>
      <protection locked="0"/>
    </xf>
    <xf numFmtId="181" fontId="24" fillId="24" borderId="12" xfId="0" applyNumberFormat="1" applyFont="1" applyFill="1" applyBorder="1" applyAlignment="1" applyProtection="1">
      <alignment horizontal="center" vertical="center"/>
      <protection locked="0"/>
    </xf>
    <xf numFmtId="181" fontId="25" fillId="24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10" xfId="0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center"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0" fillId="25" borderId="0" xfId="0" applyFill="1" applyAlignment="1">
      <alignment vertical="center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15" xfId="0" applyFont="1" applyFill="1" applyBorder="1" applyAlignment="1" applyProtection="1">
      <alignment horizontal="center" vertical="center" shrinkToFit="1"/>
      <protection locked="0"/>
    </xf>
    <xf numFmtId="0" fontId="0" fillId="26" borderId="20" xfId="0" applyFont="1" applyFill="1" applyBorder="1" applyAlignment="1" applyProtection="1">
      <alignment horizontal="center" vertical="center"/>
      <protection locked="0"/>
    </xf>
    <xf numFmtId="0" fontId="0" fillId="26" borderId="21" xfId="0" applyFont="1" applyFill="1" applyBorder="1" applyAlignment="1" applyProtection="1">
      <alignment horizontal="center" vertical="center"/>
      <protection locked="0"/>
    </xf>
    <xf numFmtId="0" fontId="0" fillId="26" borderId="22" xfId="0" applyFont="1" applyFill="1" applyBorder="1" applyAlignment="1" applyProtection="1">
      <alignment horizontal="center" vertical="center"/>
      <protection locked="0"/>
    </xf>
    <xf numFmtId="181" fontId="24" fillId="26" borderId="22" xfId="0" applyNumberFormat="1" applyFont="1" applyFill="1" applyBorder="1" applyAlignment="1" applyProtection="1">
      <alignment horizontal="center" vertical="center"/>
      <protection locked="0"/>
    </xf>
    <xf numFmtId="181" fontId="24" fillId="26" borderId="23" xfId="0" applyNumberFormat="1" applyFont="1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 applyProtection="1">
      <alignment horizontal="center" vertical="center"/>
      <protection/>
    </xf>
    <xf numFmtId="0" fontId="6" fillId="25" borderId="24" xfId="0" applyFont="1" applyFill="1" applyBorder="1" applyAlignment="1" applyProtection="1">
      <alignment horizontal="right" vertical="center" shrinkToFit="1"/>
      <protection locked="0"/>
    </xf>
    <xf numFmtId="0" fontId="0" fillId="25" borderId="25" xfId="0" applyFill="1" applyBorder="1" applyAlignment="1" applyProtection="1">
      <alignment horizontal="right" vertical="center"/>
      <protection/>
    </xf>
    <xf numFmtId="181" fontId="4" fillId="25" borderId="25" xfId="0" applyNumberFormat="1" applyFont="1" applyFill="1" applyBorder="1" applyAlignment="1" applyProtection="1">
      <alignment horizontal="center" vertical="center"/>
      <protection locked="0"/>
    </xf>
    <xf numFmtId="0" fontId="0" fillId="25" borderId="25" xfId="0" applyFill="1" applyBorder="1" applyAlignment="1" applyProtection="1">
      <alignment horizontal="left" vertical="center"/>
      <protection/>
    </xf>
    <xf numFmtId="0" fontId="0" fillId="25" borderId="25" xfId="0" applyFill="1" applyBorder="1" applyAlignment="1" applyProtection="1">
      <alignment vertical="center"/>
      <protection/>
    </xf>
    <xf numFmtId="0" fontId="0" fillId="25" borderId="25" xfId="0" applyFill="1" applyBorder="1" applyAlignment="1" applyProtection="1">
      <alignment horizontal="center" vertical="center"/>
      <protection/>
    </xf>
    <xf numFmtId="0" fontId="6" fillId="25" borderId="25" xfId="0" applyFont="1" applyFill="1" applyBorder="1" applyAlignment="1" applyProtection="1">
      <alignment horizontal="center" vertical="center"/>
      <protection locked="0"/>
    </xf>
    <xf numFmtId="0" fontId="4" fillId="25" borderId="25" xfId="0" applyFont="1" applyFill="1" applyBorder="1" applyAlignment="1" applyProtection="1">
      <alignment horizontal="center" vertical="center"/>
      <protection locked="0"/>
    </xf>
    <xf numFmtId="0" fontId="0" fillId="25" borderId="26" xfId="0" applyFill="1" applyBorder="1" applyAlignment="1" applyProtection="1">
      <alignment vertical="center"/>
      <protection/>
    </xf>
    <xf numFmtId="0" fontId="0" fillId="25" borderId="27" xfId="0" applyFill="1" applyBorder="1" applyAlignment="1" applyProtection="1">
      <alignment horizontal="left" vertical="center" shrinkToFit="1"/>
      <protection locked="0"/>
    </xf>
    <xf numFmtId="0" fontId="4" fillId="25" borderId="28" xfId="0" applyFont="1" applyFill="1" applyBorder="1" applyAlignment="1" applyProtection="1">
      <alignment horizontal="center" vertical="center" shrinkToFit="1"/>
      <protection locked="0"/>
    </xf>
    <xf numFmtId="0" fontId="0" fillId="25" borderId="29" xfId="0" applyFill="1" applyBorder="1" applyAlignment="1" applyProtection="1">
      <alignment horizontal="left" vertical="center" shrinkToFit="1"/>
      <protection locked="0"/>
    </xf>
    <xf numFmtId="0" fontId="0" fillId="25" borderId="0" xfId="0" applyFill="1" applyAlignment="1">
      <alignment vertical="center" shrinkToFit="1"/>
    </xf>
    <xf numFmtId="0" fontId="0" fillId="25" borderId="0" xfId="0" applyFill="1" applyAlignment="1">
      <alignment horizontal="left" vertical="center" shrinkToFit="1"/>
    </xf>
    <xf numFmtId="0" fontId="0" fillId="25" borderId="0" xfId="0" applyFill="1" applyAlignment="1">
      <alignment horizontal="center" vertical="center"/>
    </xf>
    <xf numFmtId="180" fontId="0" fillId="25" borderId="0" xfId="0" applyNumberForma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24" borderId="30" xfId="0" applyFill="1" applyBorder="1" applyAlignment="1" applyProtection="1">
      <alignment horizontal="center" vertical="center"/>
      <protection/>
    </xf>
    <xf numFmtId="0" fontId="0" fillId="25" borderId="13" xfId="0" applyFill="1" applyBorder="1" applyAlignment="1" applyProtection="1">
      <alignment horizontal="center" vertical="center"/>
      <protection/>
    </xf>
    <xf numFmtId="181" fontId="24" fillId="25" borderId="14" xfId="0" applyNumberFormat="1" applyFont="1" applyFill="1" applyBorder="1" applyAlignment="1" applyProtection="1">
      <alignment horizontal="center" vertical="center"/>
      <protection locked="0"/>
    </xf>
    <xf numFmtId="181" fontId="24" fillId="25" borderId="15" xfId="0" applyNumberFormat="1" applyFont="1" applyFill="1" applyBorder="1" applyAlignment="1" applyProtection="1">
      <alignment horizontal="center" vertical="center"/>
      <protection locked="0"/>
    </xf>
    <xf numFmtId="181" fontId="24" fillId="25" borderId="12" xfId="0" applyNumberFormat="1" applyFont="1" applyFill="1" applyBorder="1" applyAlignment="1" applyProtection="1">
      <alignment horizontal="center" vertical="center"/>
      <protection locked="0"/>
    </xf>
    <xf numFmtId="181" fontId="0" fillId="25" borderId="14" xfId="0" applyNumberFormat="1" applyFill="1" applyBorder="1" applyAlignment="1" applyProtection="1">
      <alignment horizontal="center" vertical="center"/>
      <protection locked="0"/>
    </xf>
    <xf numFmtId="181" fontId="0" fillId="25" borderId="15" xfId="0" applyNumberFormat="1" applyFill="1" applyBorder="1" applyAlignment="1" applyProtection="1">
      <alignment horizontal="center" vertical="center"/>
      <protection locked="0"/>
    </xf>
    <xf numFmtId="181" fontId="0" fillId="25" borderId="31" xfId="0" applyNumberFormat="1" applyFill="1" applyBorder="1" applyAlignment="1" applyProtection="1">
      <alignment horizontal="center" vertical="center"/>
      <protection locked="0"/>
    </xf>
    <xf numFmtId="0" fontId="0" fillId="25" borderId="32" xfId="0" applyFont="1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center" vertical="center" shrinkToFit="1"/>
      <protection locked="0"/>
    </xf>
    <xf numFmtId="0" fontId="0" fillId="25" borderId="33" xfId="0" applyFont="1" applyFill="1" applyBorder="1" applyAlignment="1" applyProtection="1">
      <alignment horizontal="center" vertical="center"/>
      <protection locked="0"/>
    </xf>
    <xf numFmtId="0" fontId="0" fillId="25" borderId="19" xfId="0" applyFont="1" applyFill="1" applyBorder="1" applyAlignment="1" applyProtection="1">
      <alignment horizontal="center" vertical="center" shrinkToFit="1"/>
      <protection locked="0"/>
    </xf>
    <xf numFmtId="0" fontId="0" fillId="25" borderId="14" xfId="0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horizontal="center" vertical="center" shrinkToFit="1"/>
      <protection locked="0"/>
    </xf>
    <xf numFmtId="0" fontId="0" fillId="25" borderId="34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4" fillId="25" borderId="27" xfId="0" applyFont="1" applyFill="1" applyBorder="1" applyAlignment="1" applyProtection="1">
      <alignment horizontal="center" vertical="center" shrinkToFit="1"/>
      <protection locked="0"/>
    </xf>
    <xf numFmtId="0" fontId="0" fillId="27" borderId="17" xfId="0" applyFill="1" applyBorder="1" applyAlignment="1" applyProtection="1">
      <alignment horizontal="center" vertical="center"/>
      <protection/>
    </xf>
    <xf numFmtId="0" fontId="0" fillId="27" borderId="10" xfId="0" applyFill="1" applyBorder="1" applyAlignment="1" applyProtection="1">
      <alignment horizontal="center" vertical="center"/>
      <protection/>
    </xf>
    <xf numFmtId="0" fontId="4" fillId="25" borderId="35" xfId="0" applyFont="1" applyFill="1" applyBorder="1" applyAlignment="1">
      <alignment horizontal="center" vertical="center"/>
    </xf>
    <xf numFmtId="0" fontId="4" fillId="25" borderId="34" xfId="0" applyFont="1" applyFill="1" applyBorder="1" applyAlignment="1">
      <alignment horizontal="center" vertical="center"/>
    </xf>
    <xf numFmtId="0" fontId="0" fillId="25" borderId="36" xfId="0" applyFill="1" applyBorder="1" applyAlignment="1">
      <alignment vertical="center"/>
    </xf>
    <xf numFmtId="0" fontId="0" fillId="25" borderId="0" xfId="0" applyFill="1" applyBorder="1" applyAlignment="1" applyProtection="1">
      <alignment vertical="center"/>
      <protection locked="0"/>
    </xf>
    <xf numFmtId="0" fontId="0" fillId="25" borderId="0" xfId="0" applyFill="1" applyBorder="1" applyAlignment="1" applyProtection="1">
      <alignment vertical="center" wrapText="1"/>
      <protection locked="0"/>
    </xf>
    <xf numFmtId="0" fontId="0" fillId="25" borderId="37" xfId="0" applyFill="1" applyBorder="1" applyAlignment="1" applyProtection="1">
      <alignment vertical="center"/>
      <protection locked="0"/>
    </xf>
    <xf numFmtId="0" fontId="0" fillId="25" borderId="25" xfId="0" applyFont="1" applyFill="1" applyBorder="1" applyAlignment="1" applyProtection="1">
      <alignment vertical="center"/>
      <protection/>
    </xf>
    <xf numFmtId="0" fontId="0" fillId="27" borderId="11" xfId="0" applyFill="1" applyBorder="1" applyAlignment="1" applyProtection="1">
      <alignment horizontal="center" vertical="center"/>
      <protection/>
    </xf>
    <xf numFmtId="181" fontId="0" fillId="25" borderId="12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5" borderId="0" xfId="0" applyFill="1" applyAlignment="1">
      <alignment horizontal="right" vertical="center"/>
    </xf>
    <xf numFmtId="0" fontId="4" fillId="25" borderId="0" xfId="0" applyFont="1" applyFill="1" applyBorder="1" applyAlignment="1" applyProtection="1">
      <alignment horizontal="center" vertical="center" shrinkToFit="1"/>
      <protection locked="0"/>
    </xf>
    <xf numFmtId="181" fontId="0" fillId="25" borderId="35" xfId="0" applyNumberFormat="1" applyFill="1" applyBorder="1" applyAlignment="1" applyProtection="1">
      <alignment horizontal="center" vertical="center"/>
      <protection locked="0"/>
    </xf>
    <xf numFmtId="181" fontId="0" fillId="25" borderId="34" xfId="0" applyNumberFormat="1" applyFill="1" applyBorder="1" applyAlignment="1" applyProtection="1">
      <alignment horizontal="center" vertical="center"/>
      <protection locked="0"/>
    </xf>
    <xf numFmtId="181" fontId="0" fillId="25" borderId="36" xfId="0" applyNumberFormat="1" applyFill="1" applyBorder="1" applyAlignment="1" applyProtection="1">
      <alignment horizontal="center" vertical="center"/>
      <protection locked="0"/>
    </xf>
    <xf numFmtId="181" fontId="0" fillId="25" borderId="38" xfId="0" applyNumberFormat="1" applyFill="1" applyBorder="1" applyAlignment="1" applyProtection="1">
      <alignment horizontal="center" vertical="center"/>
      <protection locked="0"/>
    </xf>
    <xf numFmtId="181" fontId="0" fillId="25" borderId="39" xfId="0" applyNumberFormat="1" applyFill="1" applyBorder="1" applyAlignment="1" applyProtection="1">
      <alignment horizontal="center" vertical="center"/>
      <protection locked="0"/>
    </xf>
    <xf numFmtId="181" fontId="0" fillId="25" borderId="40" xfId="0" applyNumberFormat="1" applyFill="1" applyBorder="1" applyAlignment="1" applyProtection="1">
      <alignment horizontal="center" vertical="center"/>
      <protection locked="0"/>
    </xf>
    <xf numFmtId="0" fontId="0" fillId="25" borderId="41" xfId="0" applyFill="1" applyBorder="1" applyAlignment="1" applyProtection="1">
      <alignment horizontal="right" vertical="center"/>
      <protection locked="0"/>
    </xf>
    <xf numFmtId="0" fontId="0" fillId="25" borderId="0" xfId="0" applyFill="1" applyBorder="1" applyAlignment="1" applyProtection="1">
      <alignment horizontal="right" vertical="center"/>
      <protection locked="0"/>
    </xf>
    <xf numFmtId="0" fontId="0" fillId="25" borderId="16" xfId="0" applyFont="1" applyFill="1" applyBorder="1" applyAlignment="1" applyProtection="1">
      <alignment horizontal="center" vertical="center" shrinkToFit="1"/>
      <protection locked="0"/>
    </xf>
    <xf numFmtId="0" fontId="0" fillId="25" borderId="42" xfId="0" applyFont="1" applyFill="1" applyBorder="1" applyAlignment="1" applyProtection="1">
      <alignment horizontal="center" vertical="center" shrinkToFit="1"/>
      <protection locked="0"/>
    </xf>
    <xf numFmtId="0" fontId="4" fillId="25" borderId="0" xfId="0" applyFont="1" applyFill="1" applyAlignment="1">
      <alignment horizontal="center" vertical="center"/>
    </xf>
    <xf numFmtId="0" fontId="0" fillId="25" borderId="40" xfId="0" applyFont="1" applyFill="1" applyBorder="1" applyAlignment="1" applyProtection="1">
      <alignment horizontal="center" vertical="center" shrinkToFit="1"/>
      <protection locked="0"/>
    </xf>
    <xf numFmtId="0" fontId="0" fillId="25" borderId="38" xfId="0" applyFont="1" applyFill="1" applyBorder="1" applyAlignment="1" applyProtection="1">
      <alignment horizontal="center" vertical="center" shrinkToFit="1"/>
      <protection locked="0"/>
    </xf>
    <xf numFmtId="0" fontId="0" fillId="25" borderId="14" xfId="0" applyFont="1" applyFill="1" applyBorder="1" applyAlignment="1" applyProtection="1">
      <alignment horizontal="center" vertical="center" shrinkToFit="1"/>
      <protection locked="0"/>
    </xf>
    <xf numFmtId="0" fontId="0" fillId="25" borderId="43" xfId="0" applyFont="1" applyFill="1" applyBorder="1" applyAlignment="1" applyProtection="1">
      <alignment horizontal="center" vertical="center" shrinkToFit="1"/>
      <protection locked="0"/>
    </xf>
    <xf numFmtId="0" fontId="0" fillId="25" borderId="44" xfId="0" applyFont="1" applyFill="1" applyBorder="1" applyAlignment="1" applyProtection="1">
      <alignment horizontal="center" vertical="center" shrinkToFit="1"/>
      <protection locked="0"/>
    </xf>
    <xf numFmtId="0" fontId="0" fillId="25" borderId="45" xfId="0" applyFont="1" applyFill="1" applyBorder="1" applyAlignment="1" applyProtection="1">
      <alignment horizontal="center" vertical="center" shrinkToFit="1"/>
      <protection locked="0"/>
    </xf>
    <xf numFmtId="0" fontId="0" fillId="25" borderId="46" xfId="0" applyFont="1" applyFill="1" applyBorder="1" applyAlignment="1" applyProtection="1">
      <alignment horizontal="center" vertical="center" shrinkToFit="1"/>
      <protection locked="0"/>
    </xf>
    <xf numFmtId="0" fontId="0" fillId="25" borderId="33" xfId="0" applyFont="1" applyFill="1" applyBorder="1" applyAlignment="1" applyProtection="1">
      <alignment horizontal="center" vertical="center" shrinkToFit="1"/>
      <protection locked="0"/>
    </xf>
    <xf numFmtId="0" fontId="0" fillId="25" borderId="47" xfId="0" applyFont="1" applyFill="1" applyBorder="1" applyAlignment="1" applyProtection="1">
      <alignment horizontal="center" vertical="center" shrinkToFit="1"/>
      <protection locked="0"/>
    </xf>
    <xf numFmtId="0" fontId="0" fillId="25" borderId="48" xfId="0" applyFont="1" applyFill="1" applyBorder="1" applyAlignment="1" applyProtection="1">
      <alignment horizontal="center" vertical="center" shrinkToFit="1"/>
      <protection locked="0"/>
    </xf>
    <xf numFmtId="0" fontId="4" fillId="24" borderId="35" xfId="0" applyFont="1" applyFill="1" applyBorder="1" applyAlignment="1" applyProtection="1">
      <alignment horizontal="center" vertical="center" shrinkToFit="1"/>
      <protection/>
    </xf>
    <xf numFmtId="0" fontId="4" fillId="24" borderId="34" xfId="0" applyFont="1" applyFill="1" applyBorder="1" applyAlignment="1" applyProtection="1">
      <alignment horizontal="center" vertical="center" shrinkToFit="1"/>
      <protection/>
    </xf>
    <xf numFmtId="0" fontId="4" fillId="24" borderId="41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8" xfId="0" applyFont="1" applyFill="1" applyBorder="1" applyAlignment="1" applyProtection="1">
      <alignment horizontal="center" vertical="center" shrinkToFit="1"/>
      <protection/>
    </xf>
    <xf numFmtId="0" fontId="4" fillId="24" borderId="39" xfId="0" applyFont="1" applyFill="1" applyBorder="1" applyAlignment="1" applyProtection="1">
      <alignment horizontal="center" vertical="center" shrinkToFit="1"/>
      <protection/>
    </xf>
    <xf numFmtId="0" fontId="0" fillId="25" borderId="36" xfId="0" applyFont="1" applyFill="1" applyBorder="1" applyAlignment="1" applyProtection="1">
      <alignment horizontal="center" vertical="center" shrinkToFit="1"/>
      <protection locked="0"/>
    </xf>
    <xf numFmtId="0" fontId="0" fillId="25" borderId="35" xfId="0" applyFont="1" applyFill="1" applyBorder="1" applyAlignment="1" applyProtection="1">
      <alignment horizontal="center" vertical="center" shrinkToFit="1"/>
      <protection locked="0"/>
    </xf>
    <xf numFmtId="0" fontId="0" fillId="25" borderId="32" xfId="0" applyFont="1" applyFill="1" applyBorder="1" applyAlignment="1" applyProtection="1">
      <alignment horizontal="center" vertical="center" shrinkToFit="1"/>
      <protection locked="0"/>
    </xf>
    <xf numFmtId="0" fontId="0" fillId="25" borderId="24" xfId="0" applyFill="1" applyBorder="1" applyAlignment="1" applyProtection="1">
      <alignment horizontal="distributed" vertical="center"/>
      <protection/>
    </xf>
    <xf numFmtId="0" fontId="0" fillId="25" borderId="26" xfId="0" applyFill="1" applyBorder="1" applyAlignment="1" applyProtection="1">
      <alignment horizontal="distributed" vertical="center"/>
      <protection/>
    </xf>
    <xf numFmtId="0" fontId="0" fillId="25" borderId="24" xfId="0" applyFill="1" applyBorder="1" applyAlignment="1" applyProtection="1">
      <alignment horizontal="center" vertical="center"/>
      <protection/>
    </xf>
    <xf numFmtId="0" fontId="0" fillId="25" borderId="25" xfId="0" applyFill="1" applyBorder="1" applyAlignment="1" applyProtection="1">
      <alignment horizontal="center" vertical="center"/>
      <protection/>
    </xf>
    <xf numFmtId="0" fontId="0" fillId="25" borderId="30" xfId="0" applyFill="1" applyBorder="1" applyAlignment="1" applyProtection="1">
      <alignment horizontal="center" vertical="center"/>
      <protection/>
    </xf>
    <xf numFmtId="0" fontId="0" fillId="25" borderId="12" xfId="0" applyFill="1" applyBorder="1" applyAlignment="1" applyProtection="1">
      <alignment horizontal="center" vertical="center"/>
      <protection/>
    </xf>
    <xf numFmtId="0" fontId="0" fillId="25" borderId="26" xfId="0" applyFill="1" applyBorder="1" applyAlignment="1" applyProtection="1">
      <alignment horizontal="center" vertical="center"/>
      <protection/>
    </xf>
    <xf numFmtId="0" fontId="0" fillId="25" borderId="24" xfId="0" applyFont="1" applyFill="1" applyBorder="1" applyAlignment="1" applyProtection="1">
      <alignment horizontal="center" vertical="center"/>
      <protection/>
    </xf>
    <xf numFmtId="0" fontId="0" fillId="25" borderId="30" xfId="0" applyFont="1" applyFill="1" applyBorder="1" applyAlignment="1" applyProtection="1">
      <alignment horizontal="center" vertical="center"/>
      <protection/>
    </xf>
    <xf numFmtId="0" fontId="0" fillId="25" borderId="12" xfId="0" applyFont="1" applyFill="1" applyBorder="1" applyAlignment="1" applyProtection="1">
      <alignment horizontal="center" vertical="center"/>
      <protection/>
    </xf>
    <xf numFmtId="0" fontId="4" fillId="24" borderId="24" xfId="0" applyFont="1" applyFill="1" applyBorder="1" applyAlignment="1" applyProtection="1">
      <alignment horizontal="center" vertical="center" shrinkToFit="1"/>
      <protection locked="0"/>
    </xf>
    <xf numFmtId="0" fontId="4" fillId="24" borderId="26" xfId="0" applyFont="1" applyFill="1" applyBorder="1" applyAlignment="1" applyProtection="1">
      <alignment horizontal="center" vertical="center" shrinkToFit="1"/>
      <protection locked="0"/>
    </xf>
    <xf numFmtId="0" fontId="4" fillId="25" borderId="0" xfId="0" applyFont="1" applyFill="1" applyAlignment="1">
      <alignment horizontal="right" vertical="center"/>
    </xf>
    <xf numFmtId="0" fontId="0" fillId="25" borderId="0" xfId="0" applyFill="1" applyAlignment="1" applyProtection="1">
      <alignment horizontal="right" vertical="center"/>
      <protection/>
    </xf>
    <xf numFmtId="180" fontId="0" fillId="25" borderId="0" xfId="0" applyNumberFormat="1" applyFill="1" applyBorder="1" applyAlignment="1" applyProtection="1">
      <alignment horizontal="center" vertical="center"/>
      <protection locked="0"/>
    </xf>
    <xf numFmtId="0" fontId="0" fillId="25" borderId="0" xfId="0" applyFill="1" applyBorder="1" applyAlignment="1" applyProtection="1">
      <alignment horizontal="center" vertical="center"/>
      <protection/>
    </xf>
    <xf numFmtId="180" fontId="0" fillId="25" borderId="0" xfId="0" applyNumberFormat="1" applyFill="1" applyBorder="1" applyAlignment="1" applyProtection="1">
      <alignment horizontal="center" vertical="center"/>
      <protection/>
    </xf>
    <xf numFmtId="0" fontId="0" fillId="26" borderId="49" xfId="0" applyFont="1" applyFill="1" applyBorder="1" applyAlignment="1" applyProtection="1">
      <alignment horizontal="center" vertical="center"/>
      <protection locked="0"/>
    </xf>
    <xf numFmtId="180" fontId="4" fillId="25" borderId="0" xfId="0" applyNumberFormat="1" applyFont="1" applyFill="1" applyBorder="1" applyAlignment="1" applyProtection="1">
      <alignment horizontal="center" vertical="center"/>
      <protection locked="0"/>
    </xf>
    <xf numFmtId="180" fontId="4" fillId="25" borderId="0" xfId="0" applyNumberFormat="1" applyFont="1" applyFill="1" applyBorder="1" applyAlignment="1" applyProtection="1">
      <alignment horizontal="center" vertical="center"/>
      <protection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14" xfId="0" applyFont="1" applyFill="1" applyBorder="1" applyAlignment="1" applyProtection="1">
      <alignment horizontal="center" vertical="center" shrinkToFit="1"/>
      <protection locked="0"/>
    </xf>
    <xf numFmtId="0" fontId="0" fillId="24" borderId="16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6" borderId="50" xfId="0" applyFont="1" applyFill="1" applyBorder="1" applyAlignment="1" applyProtection="1">
      <alignment horizontal="center" vertical="center"/>
      <protection locked="0"/>
    </xf>
    <xf numFmtId="0" fontId="0" fillId="24" borderId="45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47" xfId="0" applyFont="1" applyFill="1" applyBorder="1" applyAlignment="1" applyProtection="1">
      <alignment horizontal="center" vertical="center" shrinkToFit="1"/>
      <protection locked="0"/>
    </xf>
    <xf numFmtId="0" fontId="0" fillId="24" borderId="48" xfId="0" applyFont="1" applyFill="1" applyBorder="1" applyAlignment="1" applyProtection="1">
      <alignment horizontal="center" vertical="center" shrinkToFit="1"/>
      <protection locked="0"/>
    </xf>
    <xf numFmtId="0" fontId="0" fillId="24" borderId="46" xfId="0" applyFont="1" applyFill="1" applyBorder="1" applyAlignment="1" applyProtection="1">
      <alignment horizontal="center" vertical="center" shrinkToFit="1"/>
      <protection locked="0"/>
    </xf>
    <xf numFmtId="0" fontId="0" fillId="26" borderId="51" xfId="0" applyFont="1" applyFill="1" applyBorder="1" applyAlignment="1" applyProtection="1">
      <alignment horizontal="center" vertical="center"/>
      <protection locked="0"/>
    </xf>
    <xf numFmtId="0" fontId="4" fillId="24" borderId="36" xfId="0" applyFont="1" applyFill="1" applyBorder="1" applyAlignment="1" applyProtection="1">
      <alignment horizontal="center" vertical="center" shrinkToFit="1"/>
      <protection/>
    </xf>
    <xf numFmtId="0" fontId="4" fillId="24" borderId="37" xfId="0" applyFont="1" applyFill="1" applyBorder="1" applyAlignment="1" applyProtection="1">
      <alignment horizontal="center" vertical="center" shrinkToFit="1"/>
      <protection/>
    </xf>
    <xf numFmtId="0" fontId="4" fillId="24" borderId="40" xfId="0" applyFont="1" applyFill="1" applyBorder="1" applyAlignment="1" applyProtection="1">
      <alignment horizontal="center" vertical="center" shrinkToFit="1"/>
      <protection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52" xfId="0" applyFont="1" applyFill="1" applyBorder="1" applyAlignment="1" applyProtection="1">
      <alignment horizontal="center" vertical="center" shrinkToFit="1"/>
      <protection locked="0"/>
    </xf>
    <xf numFmtId="0" fontId="0" fillId="24" borderId="53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ill="1" applyBorder="1" applyAlignment="1" applyProtection="1">
      <alignment horizontal="distributed" vertical="center"/>
      <protection/>
    </xf>
    <xf numFmtId="0" fontId="0" fillId="24" borderId="26" xfId="0" applyFill="1" applyBorder="1" applyAlignment="1" applyProtection="1">
      <alignment horizontal="distributed" vertical="center"/>
      <protection/>
    </xf>
    <xf numFmtId="0" fontId="0" fillId="26" borderId="54" xfId="0" applyFont="1" applyFill="1" applyBorder="1" applyAlignment="1" applyProtection="1">
      <alignment horizontal="center" vertical="center"/>
      <protection/>
    </xf>
    <xf numFmtId="0" fontId="0" fillId="26" borderId="55" xfId="0" applyFont="1" applyFill="1" applyBorder="1" applyAlignment="1" applyProtection="1">
      <alignment horizontal="center" vertical="center"/>
      <protection/>
    </xf>
    <xf numFmtId="0" fontId="0" fillId="26" borderId="56" xfId="0" applyFont="1" applyFill="1" applyBorder="1" applyAlignment="1" applyProtection="1">
      <alignment horizontal="center" vertical="center"/>
      <protection/>
    </xf>
    <xf numFmtId="0" fontId="6" fillId="25" borderId="25" xfId="0" applyFont="1" applyFill="1" applyBorder="1" applyAlignment="1" applyProtection="1">
      <alignment horizontal="left" vertical="center" shrinkToFit="1"/>
      <protection locked="0"/>
    </xf>
    <xf numFmtId="0" fontId="0" fillId="25" borderId="0" xfId="0" applyFill="1" applyAlignment="1" applyProtection="1">
      <alignment horizontal="center" vertical="center"/>
      <protection/>
    </xf>
    <xf numFmtId="180" fontId="4" fillId="25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5" borderId="57" xfId="0" applyFont="1" applyFill="1" applyBorder="1" applyAlignment="1" applyProtection="1">
      <alignment horizontal="center" vertical="center" shrinkToFit="1"/>
      <protection locked="0"/>
    </xf>
    <xf numFmtId="0" fontId="0" fillId="25" borderId="58" xfId="0" applyFont="1" applyFill="1" applyBorder="1" applyAlignment="1" applyProtection="1">
      <alignment horizontal="center" vertical="center" shrinkToFit="1"/>
      <protection locked="0"/>
    </xf>
    <xf numFmtId="0" fontId="0" fillId="25" borderId="59" xfId="0" applyFont="1" applyFill="1" applyBorder="1" applyAlignment="1" applyProtection="1">
      <alignment horizontal="center" vertical="center" shrinkToFit="1"/>
      <protection locked="0"/>
    </xf>
    <xf numFmtId="0" fontId="0" fillId="25" borderId="60" xfId="0" applyFont="1" applyFill="1" applyBorder="1" applyAlignment="1" applyProtection="1">
      <alignment horizontal="center" vertical="center" shrinkToFit="1"/>
      <protection locked="0"/>
    </xf>
    <xf numFmtId="0" fontId="0" fillId="25" borderId="52" xfId="0" applyFont="1" applyFill="1" applyBorder="1" applyAlignment="1" applyProtection="1">
      <alignment horizontal="center" vertical="center" shrinkToFit="1"/>
      <protection locked="0"/>
    </xf>
    <xf numFmtId="0" fontId="0" fillId="25" borderId="61" xfId="0" applyFont="1" applyFill="1" applyBorder="1" applyAlignment="1" applyProtection="1">
      <alignment horizontal="center" vertical="center" shrinkToFit="1"/>
      <protection locked="0"/>
    </xf>
    <xf numFmtId="0" fontId="0" fillId="25" borderId="28" xfId="0" applyFont="1" applyFill="1" applyBorder="1" applyAlignment="1" applyProtection="1">
      <alignment horizontal="center" vertical="center" shrinkToFit="1"/>
      <protection locked="0"/>
    </xf>
    <xf numFmtId="0" fontId="0" fillId="25" borderId="29" xfId="0" applyFont="1" applyFill="1" applyBorder="1" applyAlignment="1" applyProtection="1">
      <alignment horizontal="center" vertical="center" shrinkToFit="1"/>
      <protection locked="0"/>
    </xf>
    <xf numFmtId="0" fontId="0" fillId="25" borderId="53" xfId="0" applyFont="1" applyFill="1" applyBorder="1" applyAlignment="1" applyProtection="1">
      <alignment horizontal="center" vertical="center" shrinkToFit="1"/>
      <protection locked="0"/>
    </xf>
    <xf numFmtId="0" fontId="0" fillId="25" borderId="62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T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17" customWidth="1"/>
    <col min="2" max="2" width="6.25390625" style="17" customWidth="1"/>
    <col min="3" max="11" width="4.875" style="17" customWidth="1"/>
    <col min="12" max="12" width="5.00390625" style="17" customWidth="1"/>
    <col min="13" max="17" width="4.875" style="17" customWidth="1"/>
    <col min="18" max="18" width="5.00390625" style="17" customWidth="1"/>
    <col min="19" max="16384" width="9.00390625" style="17" customWidth="1"/>
  </cols>
  <sheetData>
    <row r="1" spans="1:18" ht="27" customHeight="1">
      <c r="A1" s="27" t="s">
        <v>42</v>
      </c>
      <c r="B1" s="155" t="s">
        <v>8</v>
      </c>
      <c r="C1" s="155"/>
      <c r="D1" s="155"/>
      <c r="E1" s="155"/>
      <c r="F1" s="155"/>
      <c r="G1" s="155"/>
      <c r="H1" s="28" t="s">
        <v>9</v>
      </c>
      <c r="I1" s="29">
        <v>4</v>
      </c>
      <c r="J1" s="30" t="s">
        <v>10</v>
      </c>
      <c r="K1" s="31">
        <v>2017</v>
      </c>
      <c r="L1" s="32" t="s">
        <v>11</v>
      </c>
      <c r="M1" s="33">
        <v>9</v>
      </c>
      <c r="N1" s="32" t="s">
        <v>0</v>
      </c>
      <c r="O1" s="33">
        <v>18</v>
      </c>
      <c r="P1" s="28" t="s">
        <v>12</v>
      </c>
      <c r="Q1" s="34" t="s">
        <v>43</v>
      </c>
      <c r="R1" s="35" t="s">
        <v>13</v>
      </c>
    </row>
    <row r="2" ht="5.25" customHeight="1"/>
    <row r="3" spans="8:18" s="1" customFormat="1" ht="18.75" customHeight="1">
      <c r="H3" s="76" t="s">
        <v>147</v>
      </c>
      <c r="I3" s="76"/>
      <c r="J3" s="77" t="s">
        <v>146</v>
      </c>
      <c r="K3" s="77"/>
      <c r="L3" s="77"/>
      <c r="M3" s="77"/>
      <c r="N3" s="77"/>
      <c r="O3" s="77"/>
      <c r="P3" s="77"/>
      <c r="Q3" s="77"/>
      <c r="R3" s="2" t="s">
        <v>148</v>
      </c>
    </row>
    <row r="4" spans="1:20" s="39" customFormat="1" ht="18.75" customHeight="1">
      <c r="A4" s="36"/>
      <c r="B4" s="37">
        <v>2</v>
      </c>
      <c r="C4" s="38" t="s">
        <v>1</v>
      </c>
      <c r="D4" s="17"/>
      <c r="E4" s="120" t="s">
        <v>2</v>
      </c>
      <c r="F4" s="120"/>
      <c r="G4" s="156" t="s">
        <v>44</v>
      </c>
      <c r="H4" s="156"/>
      <c r="I4" s="157">
        <v>0.4131944444444444</v>
      </c>
      <c r="J4" s="157"/>
      <c r="K4" s="123" t="s">
        <v>45</v>
      </c>
      <c r="L4" s="123"/>
      <c r="M4" s="157">
        <v>0.4875</v>
      </c>
      <c r="N4" s="157"/>
      <c r="O4" s="123" t="s">
        <v>46</v>
      </c>
      <c r="P4" s="123"/>
      <c r="Q4" s="127">
        <f>SUM(M4-I4)</f>
        <v>0.07430555555555557</v>
      </c>
      <c r="R4" s="127"/>
      <c r="T4" s="40"/>
    </row>
    <row r="5" spans="8:18" ht="7.5" customHeight="1">
      <c r="H5" s="41"/>
      <c r="I5" s="41"/>
      <c r="J5" s="42"/>
      <c r="K5" s="43"/>
      <c r="L5" s="43"/>
      <c r="M5" s="42"/>
      <c r="N5" s="42"/>
      <c r="O5" s="43"/>
      <c r="P5" s="43"/>
      <c r="Q5" s="42"/>
      <c r="R5" s="42"/>
    </row>
    <row r="6" spans="1:18" ht="21" customHeight="1">
      <c r="A6" s="150" t="s">
        <v>149</v>
      </c>
      <c r="B6" s="151"/>
      <c r="C6" s="14" t="s">
        <v>48</v>
      </c>
      <c r="D6" s="15" t="s">
        <v>49</v>
      </c>
      <c r="E6" s="16" t="s">
        <v>50</v>
      </c>
      <c r="F6" s="14" t="s">
        <v>51</v>
      </c>
      <c r="G6" s="15" t="s">
        <v>52</v>
      </c>
      <c r="H6" s="44" t="s">
        <v>89</v>
      </c>
      <c r="I6" s="45" t="s">
        <v>90</v>
      </c>
      <c r="J6" s="46" t="s">
        <v>91</v>
      </c>
      <c r="K6" s="44" t="s">
        <v>92</v>
      </c>
      <c r="L6" s="3" t="s">
        <v>28</v>
      </c>
      <c r="M6" s="4" t="s">
        <v>29</v>
      </c>
      <c r="N6" s="5" t="s">
        <v>30</v>
      </c>
      <c r="O6" s="3" t="s">
        <v>31</v>
      </c>
      <c r="P6" s="4" t="s">
        <v>32</v>
      </c>
      <c r="Q6" s="5" t="s">
        <v>33</v>
      </c>
      <c r="R6" s="6" t="s">
        <v>150</v>
      </c>
    </row>
    <row r="7" spans="1:18" ht="27.75" customHeight="1">
      <c r="A7" s="118" t="s">
        <v>54</v>
      </c>
      <c r="B7" s="119"/>
      <c r="C7" s="24">
        <v>3</v>
      </c>
      <c r="D7" s="25">
        <v>0</v>
      </c>
      <c r="E7" s="25">
        <v>1</v>
      </c>
      <c r="F7" s="24">
        <v>0</v>
      </c>
      <c r="G7" s="25">
        <v>13</v>
      </c>
      <c r="H7" s="25"/>
      <c r="I7" s="78" t="s">
        <v>41</v>
      </c>
      <c r="J7" s="79"/>
      <c r="K7" s="80"/>
      <c r="L7" s="7"/>
      <c r="M7" s="8"/>
      <c r="N7" s="9"/>
      <c r="O7" s="7"/>
      <c r="P7" s="8"/>
      <c r="Q7" s="9"/>
      <c r="R7" s="13">
        <f>SUM(C7:Q7)</f>
        <v>17</v>
      </c>
    </row>
    <row r="8" spans="1:18" ht="27.75" customHeight="1">
      <c r="A8" s="118" t="s">
        <v>151</v>
      </c>
      <c r="B8" s="119"/>
      <c r="C8" s="24">
        <v>0</v>
      </c>
      <c r="D8" s="25">
        <v>0</v>
      </c>
      <c r="E8" s="25">
        <v>0</v>
      </c>
      <c r="F8" s="24">
        <v>0</v>
      </c>
      <c r="G8" s="25">
        <v>0</v>
      </c>
      <c r="H8" s="25"/>
      <c r="I8" s="81"/>
      <c r="J8" s="82"/>
      <c r="K8" s="83"/>
      <c r="L8" s="7"/>
      <c r="M8" s="8"/>
      <c r="N8" s="9"/>
      <c r="O8" s="7"/>
      <c r="P8" s="8"/>
      <c r="Q8" s="9"/>
      <c r="R8" s="13">
        <f>SUM(C8:Q8)</f>
        <v>0</v>
      </c>
    </row>
    <row r="9" spans="1:18" ht="21" customHeight="1">
      <c r="A9" s="150" t="s">
        <v>55</v>
      </c>
      <c r="B9" s="151"/>
      <c r="C9" s="152" t="s">
        <v>20</v>
      </c>
      <c r="D9" s="152"/>
      <c r="E9" s="152"/>
      <c r="F9" s="152"/>
      <c r="G9" s="152"/>
      <c r="H9" s="152"/>
      <c r="I9" s="153" t="s">
        <v>21</v>
      </c>
      <c r="J9" s="153"/>
      <c r="K9" s="152" t="s">
        <v>22</v>
      </c>
      <c r="L9" s="152"/>
      <c r="M9" s="154" t="s">
        <v>23</v>
      </c>
      <c r="N9" s="154"/>
      <c r="O9" s="153" t="s">
        <v>24</v>
      </c>
      <c r="P9" s="153"/>
      <c r="Q9" s="153"/>
      <c r="R9" s="153"/>
    </row>
    <row r="10" spans="1:18" ht="16.5" customHeight="1">
      <c r="A10" s="99" t="str">
        <f>A7</f>
        <v>兵庫工</v>
      </c>
      <c r="B10" s="140"/>
      <c r="C10" s="21" t="s">
        <v>25</v>
      </c>
      <c r="D10" s="143" t="s">
        <v>56</v>
      </c>
      <c r="E10" s="144"/>
      <c r="F10" s="18">
        <v>4</v>
      </c>
      <c r="G10" s="143"/>
      <c r="H10" s="144"/>
      <c r="I10" s="145" t="s">
        <v>57</v>
      </c>
      <c r="J10" s="146"/>
      <c r="K10" s="146"/>
      <c r="L10" s="147"/>
      <c r="M10" s="145"/>
      <c r="N10" s="144"/>
      <c r="O10" s="148" t="s">
        <v>58</v>
      </c>
      <c r="P10" s="149"/>
      <c r="Q10" s="133"/>
      <c r="R10" s="133"/>
    </row>
    <row r="11" spans="1:18" ht="16.5" customHeight="1">
      <c r="A11" s="101"/>
      <c r="B11" s="141"/>
      <c r="C11" s="22">
        <v>2</v>
      </c>
      <c r="D11" s="134" t="s">
        <v>59</v>
      </c>
      <c r="E11" s="135"/>
      <c r="F11" s="19">
        <v>5</v>
      </c>
      <c r="G11" s="134"/>
      <c r="H11" s="135"/>
      <c r="I11" s="136"/>
      <c r="J11" s="137"/>
      <c r="K11" s="137"/>
      <c r="L11" s="138"/>
      <c r="M11" s="136"/>
      <c r="N11" s="135"/>
      <c r="O11" s="134" t="s">
        <v>60</v>
      </c>
      <c r="P11" s="138"/>
      <c r="Q11" s="139"/>
      <c r="R11" s="139"/>
    </row>
    <row r="12" spans="1:18" ht="16.5" customHeight="1">
      <c r="A12" s="103"/>
      <c r="B12" s="142"/>
      <c r="C12" s="23">
        <v>3</v>
      </c>
      <c r="D12" s="128"/>
      <c r="E12" s="129"/>
      <c r="F12" s="20">
        <v>6</v>
      </c>
      <c r="G12" s="128"/>
      <c r="H12" s="129"/>
      <c r="I12" s="130"/>
      <c r="J12" s="131"/>
      <c r="K12" s="131"/>
      <c r="L12" s="132"/>
      <c r="M12" s="130"/>
      <c r="N12" s="129"/>
      <c r="O12" s="128" t="s">
        <v>37</v>
      </c>
      <c r="P12" s="132"/>
      <c r="Q12" s="125"/>
      <c r="R12" s="125"/>
    </row>
    <row r="13" spans="1:18" ht="16.5" customHeight="1">
      <c r="A13" s="99" t="str">
        <f>A8</f>
        <v>飾　磨</v>
      </c>
      <c r="B13" s="140"/>
      <c r="C13" s="21" t="s">
        <v>25</v>
      </c>
      <c r="D13" s="143" t="s">
        <v>61</v>
      </c>
      <c r="E13" s="144"/>
      <c r="F13" s="18">
        <v>4</v>
      </c>
      <c r="G13" s="143"/>
      <c r="H13" s="144"/>
      <c r="I13" s="145" t="s">
        <v>62</v>
      </c>
      <c r="J13" s="146"/>
      <c r="K13" s="146"/>
      <c r="L13" s="147"/>
      <c r="M13" s="145"/>
      <c r="N13" s="144"/>
      <c r="O13" s="143" t="s">
        <v>63</v>
      </c>
      <c r="P13" s="147"/>
      <c r="Q13" s="133"/>
      <c r="R13" s="133"/>
    </row>
    <row r="14" spans="1:18" ht="16.5" customHeight="1">
      <c r="A14" s="101"/>
      <c r="B14" s="141"/>
      <c r="C14" s="22">
        <v>2</v>
      </c>
      <c r="D14" s="134" t="s">
        <v>64</v>
      </c>
      <c r="E14" s="135"/>
      <c r="F14" s="19">
        <v>5</v>
      </c>
      <c r="G14" s="134"/>
      <c r="H14" s="135"/>
      <c r="I14" s="136" t="s">
        <v>65</v>
      </c>
      <c r="J14" s="137"/>
      <c r="K14" s="137"/>
      <c r="L14" s="138"/>
      <c r="M14" s="136"/>
      <c r="N14" s="135"/>
      <c r="O14" s="134"/>
      <c r="P14" s="138"/>
      <c r="Q14" s="139"/>
      <c r="R14" s="139"/>
    </row>
    <row r="15" spans="1:18" ht="16.5" customHeight="1">
      <c r="A15" s="103"/>
      <c r="B15" s="142"/>
      <c r="C15" s="23">
        <v>3</v>
      </c>
      <c r="D15" s="128" t="s">
        <v>66</v>
      </c>
      <c r="E15" s="129"/>
      <c r="F15" s="20">
        <v>6</v>
      </c>
      <c r="G15" s="128"/>
      <c r="H15" s="129"/>
      <c r="I15" s="130"/>
      <c r="J15" s="131"/>
      <c r="K15" s="131"/>
      <c r="L15" s="132"/>
      <c r="M15" s="130"/>
      <c r="N15" s="129"/>
      <c r="O15" s="128"/>
      <c r="P15" s="132"/>
      <c r="Q15" s="125"/>
      <c r="R15" s="125"/>
    </row>
    <row r="16" spans="9:18" ht="11.25" customHeight="1">
      <c r="I16" s="61"/>
      <c r="J16" s="62"/>
      <c r="K16" s="61"/>
      <c r="L16" s="61"/>
      <c r="M16" s="61"/>
      <c r="N16" s="61"/>
      <c r="O16" s="61"/>
      <c r="P16" s="61"/>
      <c r="Q16" s="61"/>
      <c r="R16" s="61"/>
    </row>
    <row r="17" spans="1:18" ht="18.75" customHeight="1">
      <c r="A17" s="63"/>
      <c r="B17" s="37">
        <v>2</v>
      </c>
      <c r="C17" s="38" t="s">
        <v>1</v>
      </c>
      <c r="E17" s="120" t="s">
        <v>2</v>
      </c>
      <c r="F17" s="120"/>
      <c r="G17" s="121" t="s">
        <v>16</v>
      </c>
      <c r="H17" s="121"/>
      <c r="I17" s="126">
        <v>0.5194444444444445</v>
      </c>
      <c r="J17" s="126"/>
      <c r="K17" s="123" t="s">
        <v>17</v>
      </c>
      <c r="L17" s="123"/>
      <c r="M17" s="126">
        <v>0.5958333333333333</v>
      </c>
      <c r="N17" s="126"/>
      <c r="O17" s="123" t="s">
        <v>18</v>
      </c>
      <c r="P17" s="123"/>
      <c r="Q17" s="127">
        <f>SUM(M17-I17)</f>
        <v>0.07638888888888884</v>
      </c>
      <c r="R17" s="127"/>
    </row>
    <row r="18" spans="8:18" ht="7.5" customHeight="1">
      <c r="H18" s="41"/>
      <c r="I18" s="41"/>
      <c r="J18" s="42"/>
      <c r="K18" s="43"/>
      <c r="L18" s="43"/>
      <c r="M18" s="42"/>
      <c r="N18" s="42"/>
      <c r="O18" s="43"/>
      <c r="P18" s="43"/>
      <c r="Q18" s="42"/>
      <c r="R18" s="42"/>
    </row>
    <row r="19" spans="1:18" ht="21" customHeight="1">
      <c r="A19" s="108" t="s">
        <v>67</v>
      </c>
      <c r="B19" s="109"/>
      <c r="C19" s="14" t="s">
        <v>68</v>
      </c>
      <c r="D19" s="15" t="s">
        <v>69</v>
      </c>
      <c r="E19" s="16" t="s">
        <v>70</v>
      </c>
      <c r="F19" s="14" t="s">
        <v>71</v>
      </c>
      <c r="G19" s="15" t="s">
        <v>72</v>
      </c>
      <c r="H19" s="64" t="s">
        <v>73</v>
      </c>
      <c r="I19" s="65" t="s">
        <v>74</v>
      </c>
      <c r="J19" s="46" t="s">
        <v>75</v>
      </c>
      <c r="K19" s="44" t="s">
        <v>76</v>
      </c>
      <c r="L19" s="3" t="s">
        <v>28</v>
      </c>
      <c r="M19" s="4" t="s">
        <v>29</v>
      </c>
      <c r="N19" s="26" t="s">
        <v>30</v>
      </c>
      <c r="O19" s="47" t="s">
        <v>31</v>
      </c>
      <c r="P19" s="4" t="s">
        <v>32</v>
      </c>
      <c r="Q19" s="5" t="s">
        <v>33</v>
      </c>
      <c r="R19" s="48" t="s">
        <v>53</v>
      </c>
    </row>
    <row r="20" spans="1:18" ht="27.75" customHeight="1">
      <c r="A20" s="118" t="s">
        <v>77</v>
      </c>
      <c r="B20" s="119"/>
      <c r="C20" s="49">
        <v>5</v>
      </c>
      <c r="D20" s="50">
        <v>0</v>
      </c>
      <c r="E20" s="51">
        <v>1</v>
      </c>
      <c r="F20" s="49">
        <v>0</v>
      </c>
      <c r="G20" s="50">
        <v>2</v>
      </c>
      <c r="H20" s="51">
        <v>1</v>
      </c>
      <c r="I20" s="49">
        <v>0</v>
      </c>
      <c r="J20" s="50"/>
      <c r="K20" s="51"/>
      <c r="L20" s="78" t="s">
        <v>152</v>
      </c>
      <c r="M20" s="79"/>
      <c r="N20" s="80"/>
      <c r="O20" s="52"/>
      <c r="P20" s="53"/>
      <c r="Q20" s="54"/>
      <c r="R20" s="13">
        <f>SUM(C20:Q20)</f>
        <v>9</v>
      </c>
    </row>
    <row r="21" spans="1:18" ht="27.75" customHeight="1">
      <c r="A21" s="118" t="s">
        <v>153</v>
      </c>
      <c r="B21" s="119"/>
      <c r="C21" s="49">
        <v>0</v>
      </c>
      <c r="D21" s="50">
        <v>0</v>
      </c>
      <c r="E21" s="51">
        <v>0</v>
      </c>
      <c r="F21" s="49">
        <v>0</v>
      </c>
      <c r="G21" s="50">
        <v>0</v>
      </c>
      <c r="H21" s="51">
        <v>0</v>
      </c>
      <c r="I21" s="49">
        <v>0</v>
      </c>
      <c r="J21" s="50"/>
      <c r="K21" s="51"/>
      <c r="L21" s="81"/>
      <c r="M21" s="82"/>
      <c r="N21" s="83"/>
      <c r="O21" s="52"/>
      <c r="P21" s="53"/>
      <c r="Q21" s="54"/>
      <c r="R21" s="13">
        <f>SUM(C21:Q21)</f>
        <v>0</v>
      </c>
    </row>
    <row r="22" spans="1:18" ht="21" customHeight="1">
      <c r="A22" s="108" t="s">
        <v>55</v>
      </c>
      <c r="B22" s="109"/>
      <c r="C22" s="110" t="s">
        <v>20</v>
      </c>
      <c r="D22" s="111"/>
      <c r="E22" s="111"/>
      <c r="F22" s="111"/>
      <c r="G22" s="111"/>
      <c r="H22" s="112"/>
      <c r="I22" s="113" t="s">
        <v>21</v>
      </c>
      <c r="J22" s="114"/>
      <c r="K22" s="115" t="s">
        <v>22</v>
      </c>
      <c r="L22" s="116"/>
      <c r="M22" s="117" t="s">
        <v>23</v>
      </c>
      <c r="N22" s="116"/>
      <c r="O22" s="113" t="s">
        <v>24</v>
      </c>
      <c r="P22" s="111"/>
      <c r="Q22" s="111"/>
      <c r="R22" s="114"/>
    </row>
    <row r="23" spans="1:18" ht="16.5" customHeight="1">
      <c r="A23" s="101" t="str">
        <f>A20</f>
        <v>姫路工業</v>
      </c>
      <c r="B23" s="102"/>
      <c r="C23" s="55" t="s">
        <v>25</v>
      </c>
      <c r="D23" s="105" t="s">
        <v>34</v>
      </c>
      <c r="E23" s="106"/>
      <c r="F23" s="56">
        <v>4</v>
      </c>
      <c r="G23" s="105"/>
      <c r="H23" s="107"/>
      <c r="I23" s="92" t="s">
        <v>78</v>
      </c>
      <c r="J23" s="93"/>
      <c r="K23" s="93"/>
      <c r="L23" s="106"/>
      <c r="M23" s="92"/>
      <c r="N23" s="107"/>
      <c r="O23" s="105" t="s">
        <v>79</v>
      </c>
      <c r="P23" s="106"/>
      <c r="Q23" s="92"/>
      <c r="R23" s="93"/>
    </row>
    <row r="24" spans="1:18" ht="16.5" customHeight="1">
      <c r="A24" s="101"/>
      <c r="B24" s="102"/>
      <c r="C24" s="57">
        <v>2</v>
      </c>
      <c r="D24" s="94"/>
      <c r="E24" s="95"/>
      <c r="F24" s="58">
        <v>5</v>
      </c>
      <c r="G24" s="94"/>
      <c r="H24" s="96"/>
      <c r="I24" s="97"/>
      <c r="J24" s="98"/>
      <c r="K24" s="98"/>
      <c r="L24" s="95"/>
      <c r="M24" s="97"/>
      <c r="N24" s="96"/>
      <c r="O24" s="94"/>
      <c r="P24" s="95"/>
      <c r="Q24" s="97"/>
      <c r="R24" s="98"/>
    </row>
    <row r="25" spans="1:18" ht="16.5" customHeight="1">
      <c r="A25" s="103"/>
      <c r="B25" s="104"/>
      <c r="C25" s="59">
        <v>3</v>
      </c>
      <c r="D25" s="89"/>
      <c r="E25" s="90"/>
      <c r="F25" s="60">
        <v>6</v>
      </c>
      <c r="G25" s="89"/>
      <c r="H25" s="91"/>
      <c r="I25" s="86"/>
      <c r="J25" s="87"/>
      <c r="K25" s="87"/>
      <c r="L25" s="90"/>
      <c r="M25" s="86"/>
      <c r="N25" s="91"/>
      <c r="O25" s="89"/>
      <c r="P25" s="90"/>
      <c r="Q25" s="86"/>
      <c r="R25" s="87"/>
    </row>
    <row r="26" spans="1:18" ht="16.5" customHeight="1">
      <c r="A26" s="99" t="str">
        <f>A21</f>
        <v>香　寺</v>
      </c>
      <c r="B26" s="100"/>
      <c r="C26" s="55" t="s">
        <v>25</v>
      </c>
      <c r="D26" s="105" t="s">
        <v>80</v>
      </c>
      <c r="E26" s="106"/>
      <c r="F26" s="56">
        <v>4</v>
      </c>
      <c r="G26" s="105"/>
      <c r="H26" s="107"/>
      <c r="I26" s="92" t="s">
        <v>81</v>
      </c>
      <c r="J26" s="93"/>
      <c r="K26" s="93"/>
      <c r="L26" s="106"/>
      <c r="M26" s="92"/>
      <c r="N26" s="107"/>
      <c r="O26" s="105"/>
      <c r="P26" s="106"/>
      <c r="Q26" s="92"/>
      <c r="R26" s="93"/>
    </row>
    <row r="27" spans="1:18" ht="16.5" customHeight="1">
      <c r="A27" s="101"/>
      <c r="B27" s="102"/>
      <c r="C27" s="57">
        <v>2</v>
      </c>
      <c r="D27" s="94" t="s">
        <v>82</v>
      </c>
      <c r="E27" s="95"/>
      <c r="F27" s="58">
        <v>5</v>
      </c>
      <c r="G27" s="94"/>
      <c r="H27" s="96"/>
      <c r="I27" s="97"/>
      <c r="J27" s="98"/>
      <c r="K27" s="98"/>
      <c r="L27" s="95"/>
      <c r="M27" s="97"/>
      <c r="N27" s="96"/>
      <c r="O27" s="94"/>
      <c r="P27" s="95"/>
      <c r="Q27" s="97"/>
      <c r="R27" s="98"/>
    </row>
    <row r="28" spans="1:18" ht="16.5" customHeight="1">
      <c r="A28" s="103"/>
      <c r="B28" s="104"/>
      <c r="C28" s="59">
        <v>3</v>
      </c>
      <c r="D28" s="89"/>
      <c r="E28" s="90"/>
      <c r="F28" s="60">
        <v>6</v>
      </c>
      <c r="G28" s="89"/>
      <c r="H28" s="91"/>
      <c r="I28" s="86"/>
      <c r="J28" s="87"/>
      <c r="K28" s="87"/>
      <c r="L28" s="90"/>
      <c r="M28" s="86"/>
      <c r="N28" s="91"/>
      <c r="O28" s="89"/>
      <c r="P28" s="90"/>
      <c r="Q28" s="86"/>
      <c r="R28" s="87"/>
    </row>
    <row r="29" spans="9:18" ht="11.25" customHeight="1">
      <c r="I29" s="61"/>
      <c r="J29" s="62"/>
      <c r="K29" s="61"/>
      <c r="L29" s="61"/>
      <c r="M29" s="61"/>
      <c r="N29" s="61"/>
      <c r="O29" s="61"/>
      <c r="P29" s="61"/>
      <c r="Q29" s="61"/>
      <c r="R29" s="61"/>
    </row>
  </sheetData>
  <sheetProtection/>
  <mergeCells count="125">
    <mergeCell ref="O4:P4"/>
    <mergeCell ref="Q4:R4"/>
    <mergeCell ref="B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H3:I3"/>
    <mergeCell ref="J3:Q3"/>
    <mergeCell ref="I7:K8"/>
    <mergeCell ref="L20:N21"/>
  </mergeCells>
  <conditionalFormatting sqref="J20:K21">
    <cfRule type="cellIs" priority="31" dxfId="145" operator="greaterThan" stopIfTrue="1">
      <formula>0</formula>
    </cfRule>
  </conditionalFormatting>
  <conditionalFormatting sqref="I20:I21">
    <cfRule type="cellIs" priority="32" dxfId="145" operator="greaterThan" stopIfTrue="1">
      <formula>0</formula>
    </cfRule>
  </conditionalFormatting>
  <conditionalFormatting sqref="C20:C21">
    <cfRule type="cellIs" priority="33" dxfId="145" operator="greaterThan" stopIfTrue="1">
      <formula>0</formula>
    </cfRule>
  </conditionalFormatting>
  <conditionalFormatting sqref="D20:E21">
    <cfRule type="cellIs" priority="34" dxfId="145" operator="greaterThan" stopIfTrue="1">
      <formula>0</formula>
    </cfRule>
  </conditionalFormatting>
  <conditionalFormatting sqref="F20:F21">
    <cfRule type="cellIs" priority="35" dxfId="145" operator="greaterThan" stopIfTrue="1">
      <formula>0</formula>
    </cfRule>
  </conditionalFormatting>
  <conditionalFormatting sqref="G20:H21">
    <cfRule type="cellIs" priority="36" dxfId="145" operator="greaterThan" stopIfTrue="1">
      <formula>0</formula>
    </cfRule>
  </conditionalFormatting>
  <conditionalFormatting sqref="A20:B20">
    <cfRule type="expression" priority="29" dxfId="145" stopIfTrue="1">
      <formula>$R20&gt;$R21</formula>
    </cfRule>
  </conditionalFormatting>
  <conditionalFormatting sqref="A21:B21">
    <cfRule type="expression" priority="30" dxfId="145" stopIfTrue="1">
      <formula>$R20&lt;$R21</formula>
    </cfRule>
  </conditionalFormatting>
  <conditionalFormatting sqref="R20">
    <cfRule type="expression" priority="25" dxfId="145" stopIfTrue="1">
      <formula>$R20&gt;$R21</formula>
    </cfRule>
  </conditionalFormatting>
  <conditionalFormatting sqref="R21">
    <cfRule type="expression" priority="26" dxfId="145" stopIfTrue="1">
      <formula>$R21&gt;$R20</formula>
    </cfRule>
  </conditionalFormatting>
  <conditionalFormatting sqref="C7:D8">
    <cfRule type="cellIs" priority="5" dxfId="145" operator="greaterThan" stopIfTrue="1">
      <formula>0</formula>
    </cfRule>
  </conditionalFormatting>
  <conditionalFormatting sqref="E7:E8">
    <cfRule type="cellIs" priority="6" dxfId="145" operator="greaterThan" stopIfTrue="1">
      <formula>0</formula>
    </cfRule>
  </conditionalFormatting>
  <conditionalFormatting sqref="F7:G8">
    <cfRule type="cellIs" priority="7" dxfId="145" operator="greaterThan" stopIfTrue="1">
      <formula>0</formula>
    </cfRule>
  </conditionalFormatting>
  <conditionalFormatting sqref="H7:H8">
    <cfRule type="cellIs" priority="8" dxfId="145" operator="greaterThan" stopIfTrue="1">
      <formula>0</formula>
    </cfRule>
  </conditionalFormatting>
  <conditionalFormatting sqref="R7">
    <cfRule type="expression" priority="11" dxfId="145" stopIfTrue="1">
      <formula>$R7&gt;$R8</formula>
    </cfRule>
  </conditionalFormatting>
  <conditionalFormatting sqref="R8">
    <cfRule type="expression" priority="12" dxfId="145" stopIfTrue="1">
      <formula>$R8&gt;$R7</formula>
    </cfRule>
  </conditionalFormatting>
  <conditionalFormatting sqref="A7:B7">
    <cfRule type="expression" priority="3" dxfId="145" stopIfTrue="1">
      <formula>$R7&gt;$R8</formula>
    </cfRule>
  </conditionalFormatting>
  <conditionalFormatting sqref="A8:B8">
    <cfRule type="expression" priority="4" dxfId="145" stopIfTrue="1">
      <formula>$R7&lt;$R8</formula>
    </cfRule>
  </conditionalFormatting>
  <conditionalFormatting sqref="A23:B23 A10:B10">
    <cfRule type="expression" priority="56" dxfId="145" stopIfTrue="1">
      <formula>$R7&gt;$R8</formula>
    </cfRule>
  </conditionalFormatting>
  <conditionalFormatting sqref="A25:B25 A12:B12">
    <cfRule type="expression" priority="57" dxfId="145" stopIfTrue="1">
      <formula>'9.18サブ'!#REF!&gt;$R9</formula>
    </cfRule>
  </conditionalFormatting>
  <conditionalFormatting sqref="A24:B24 A11:B11">
    <cfRule type="expression" priority="58" dxfId="145" stopIfTrue="1">
      <formula>$R8&gt;'9.18サブ'!#REF!</formula>
    </cfRule>
  </conditionalFormatting>
  <conditionalFormatting sqref="A26:B26 A13:B13">
    <cfRule type="expression" priority="59" dxfId="145" stopIfTrue="1">
      <formula>$R7&lt;$R8</formula>
    </cfRule>
  </conditionalFormatting>
  <conditionalFormatting sqref="A28:B28 A15:B15">
    <cfRule type="expression" priority="60" dxfId="145" stopIfTrue="1">
      <formula>'9.18サブ'!#REF!&lt;$R9</formula>
    </cfRule>
  </conditionalFormatting>
  <conditionalFormatting sqref="A27:B27 A14:B14">
    <cfRule type="expression" priority="61" dxfId="145" stopIfTrue="1">
      <formula>$R8&lt;'9.18サブ'!#REF!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O1 I7 I1 I17:J17 M17:N17 M1 M4:N4 I4:J4 C7:H8 L7:Q8 C20:K21 O20:Q21 L20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T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7" customWidth="1"/>
    <col min="2" max="2" width="6.25390625" style="17" customWidth="1"/>
    <col min="3" max="11" width="4.875" style="17" customWidth="1"/>
    <col min="12" max="12" width="5.00390625" style="17" customWidth="1"/>
    <col min="13" max="17" width="4.875" style="17" customWidth="1"/>
    <col min="18" max="18" width="5.00390625" style="17" customWidth="1"/>
    <col min="19" max="16384" width="9.00390625" style="17" customWidth="1"/>
  </cols>
  <sheetData>
    <row r="1" spans="1:18" ht="27" customHeight="1">
      <c r="A1" s="27" t="s">
        <v>94</v>
      </c>
      <c r="B1" s="155" t="s">
        <v>8</v>
      </c>
      <c r="C1" s="155"/>
      <c r="D1" s="155"/>
      <c r="E1" s="155"/>
      <c r="F1" s="155"/>
      <c r="G1" s="155"/>
      <c r="H1" s="28" t="s">
        <v>9</v>
      </c>
      <c r="I1" s="29">
        <v>5</v>
      </c>
      <c r="J1" s="30" t="s">
        <v>10</v>
      </c>
      <c r="K1" s="72">
        <v>2017</v>
      </c>
      <c r="L1" s="32" t="s">
        <v>11</v>
      </c>
      <c r="M1" s="33">
        <v>9</v>
      </c>
      <c r="N1" s="32" t="s">
        <v>0</v>
      </c>
      <c r="O1" s="33">
        <v>23</v>
      </c>
      <c r="P1" s="28" t="s">
        <v>12</v>
      </c>
      <c r="Q1" s="34" t="s">
        <v>4</v>
      </c>
      <c r="R1" s="35" t="s">
        <v>13</v>
      </c>
    </row>
    <row r="2" ht="5.25" customHeight="1"/>
    <row r="3" spans="8:18" s="1" customFormat="1" ht="18.75" customHeight="1">
      <c r="H3" s="76" t="s">
        <v>147</v>
      </c>
      <c r="I3" s="76"/>
      <c r="J3" s="77" t="s">
        <v>146</v>
      </c>
      <c r="K3" s="77"/>
      <c r="L3" s="77"/>
      <c r="M3" s="77"/>
      <c r="N3" s="77"/>
      <c r="O3" s="77"/>
      <c r="P3" s="77"/>
      <c r="Q3" s="77"/>
      <c r="R3" s="2" t="s">
        <v>148</v>
      </c>
    </row>
    <row r="4" spans="1:20" s="39" customFormat="1" ht="18.75" customHeight="1">
      <c r="A4" s="36"/>
      <c r="B4" s="37">
        <v>2</v>
      </c>
      <c r="C4" s="38" t="s">
        <v>1</v>
      </c>
      <c r="D4" s="17"/>
      <c r="E4" s="120" t="s">
        <v>2</v>
      </c>
      <c r="F4" s="120"/>
      <c r="G4" s="156" t="s">
        <v>95</v>
      </c>
      <c r="H4" s="156"/>
      <c r="I4" s="157">
        <v>0.4131944444444444</v>
      </c>
      <c r="J4" s="157"/>
      <c r="K4" s="123" t="s">
        <v>96</v>
      </c>
      <c r="L4" s="123"/>
      <c r="M4" s="157">
        <v>0.4791666666666667</v>
      </c>
      <c r="N4" s="157"/>
      <c r="O4" s="123" t="s">
        <v>97</v>
      </c>
      <c r="P4" s="123"/>
      <c r="Q4" s="127">
        <f>SUM(M4-I4)</f>
        <v>0.06597222222222227</v>
      </c>
      <c r="R4" s="127"/>
      <c r="T4" s="40"/>
    </row>
    <row r="5" spans="8:18" ht="7.5" customHeight="1">
      <c r="H5" s="41"/>
      <c r="I5" s="41"/>
      <c r="J5" s="42"/>
      <c r="K5" s="43"/>
      <c r="L5" s="43"/>
      <c r="M5" s="42"/>
      <c r="N5" s="42"/>
      <c r="O5" s="43"/>
      <c r="P5" s="43"/>
      <c r="Q5" s="42"/>
      <c r="R5" s="42"/>
    </row>
    <row r="6" spans="1:18" ht="21" customHeight="1">
      <c r="A6" s="108" t="s">
        <v>98</v>
      </c>
      <c r="B6" s="109"/>
      <c r="C6" s="14" t="s">
        <v>99</v>
      </c>
      <c r="D6" s="15" t="s">
        <v>100</v>
      </c>
      <c r="E6" s="16" t="s">
        <v>101</v>
      </c>
      <c r="F6" s="14" t="s">
        <v>102</v>
      </c>
      <c r="G6" s="15" t="s">
        <v>103</v>
      </c>
      <c r="H6" s="64" t="s">
        <v>104</v>
      </c>
      <c r="I6" s="65" t="s">
        <v>105</v>
      </c>
      <c r="J6" s="46" t="s">
        <v>106</v>
      </c>
      <c r="K6" s="44" t="s">
        <v>107</v>
      </c>
      <c r="L6" s="3" t="s">
        <v>28</v>
      </c>
      <c r="M6" s="4" t="s">
        <v>29</v>
      </c>
      <c r="N6" s="26" t="s">
        <v>30</v>
      </c>
      <c r="O6" s="47" t="s">
        <v>31</v>
      </c>
      <c r="P6" s="4" t="s">
        <v>32</v>
      </c>
      <c r="Q6" s="5" t="s">
        <v>33</v>
      </c>
      <c r="R6" s="48" t="s">
        <v>53</v>
      </c>
    </row>
    <row r="7" spans="1:18" ht="27.75" customHeight="1">
      <c r="A7" s="118" t="s">
        <v>108</v>
      </c>
      <c r="B7" s="119"/>
      <c r="C7" s="49">
        <v>0</v>
      </c>
      <c r="D7" s="50">
        <v>1</v>
      </c>
      <c r="E7" s="51">
        <v>1</v>
      </c>
      <c r="F7" s="49">
        <v>0</v>
      </c>
      <c r="G7" s="50">
        <v>3</v>
      </c>
      <c r="H7" s="51">
        <v>1</v>
      </c>
      <c r="I7" s="49">
        <v>2</v>
      </c>
      <c r="J7" s="50"/>
      <c r="K7" s="51"/>
      <c r="L7" s="78" t="s">
        <v>152</v>
      </c>
      <c r="M7" s="79"/>
      <c r="N7" s="80"/>
      <c r="O7" s="52"/>
      <c r="P7" s="53"/>
      <c r="Q7" s="54"/>
      <c r="R7" s="13">
        <f>SUM(C7:Q7)</f>
        <v>8</v>
      </c>
    </row>
    <row r="8" spans="1:18" ht="27.75" customHeight="1">
      <c r="A8" s="118" t="s">
        <v>19</v>
      </c>
      <c r="B8" s="119"/>
      <c r="C8" s="49">
        <v>0</v>
      </c>
      <c r="D8" s="50">
        <v>0</v>
      </c>
      <c r="E8" s="51">
        <v>0</v>
      </c>
      <c r="F8" s="49">
        <v>1</v>
      </c>
      <c r="G8" s="50">
        <v>0</v>
      </c>
      <c r="H8" s="51">
        <v>0</v>
      </c>
      <c r="I8" s="49">
        <v>0</v>
      </c>
      <c r="J8" s="50"/>
      <c r="K8" s="51"/>
      <c r="L8" s="81"/>
      <c r="M8" s="82"/>
      <c r="N8" s="83"/>
      <c r="O8" s="52"/>
      <c r="P8" s="53"/>
      <c r="Q8" s="54"/>
      <c r="R8" s="13">
        <f>SUM(C8:Q8)</f>
        <v>1</v>
      </c>
    </row>
    <row r="9" spans="1:18" ht="21" customHeight="1">
      <c r="A9" s="108" t="s">
        <v>109</v>
      </c>
      <c r="B9" s="109"/>
      <c r="C9" s="110" t="s">
        <v>20</v>
      </c>
      <c r="D9" s="111"/>
      <c r="E9" s="111"/>
      <c r="F9" s="111"/>
      <c r="G9" s="111"/>
      <c r="H9" s="112"/>
      <c r="I9" s="113" t="s">
        <v>21</v>
      </c>
      <c r="J9" s="114"/>
      <c r="K9" s="115" t="s">
        <v>22</v>
      </c>
      <c r="L9" s="116"/>
      <c r="M9" s="117" t="s">
        <v>23</v>
      </c>
      <c r="N9" s="116"/>
      <c r="O9" s="113" t="s">
        <v>24</v>
      </c>
      <c r="P9" s="111"/>
      <c r="Q9" s="111"/>
      <c r="R9" s="114"/>
    </row>
    <row r="10" spans="1:18" ht="16.5" customHeight="1">
      <c r="A10" s="101" t="str">
        <f>A7</f>
        <v>武庫荘総合</v>
      </c>
      <c r="B10" s="102"/>
      <c r="C10" s="55" t="s">
        <v>25</v>
      </c>
      <c r="D10" s="105" t="s">
        <v>110</v>
      </c>
      <c r="E10" s="106"/>
      <c r="F10" s="56">
        <v>4</v>
      </c>
      <c r="G10" s="105"/>
      <c r="H10" s="107"/>
      <c r="I10" s="92" t="s">
        <v>111</v>
      </c>
      <c r="J10" s="93"/>
      <c r="K10" s="93"/>
      <c r="L10" s="106"/>
      <c r="M10" s="92" t="s">
        <v>111</v>
      </c>
      <c r="N10" s="107"/>
      <c r="O10" s="105" t="s">
        <v>112</v>
      </c>
      <c r="P10" s="106"/>
      <c r="Q10" s="92"/>
      <c r="R10" s="93"/>
    </row>
    <row r="11" spans="1:18" ht="16.5" customHeight="1">
      <c r="A11" s="101"/>
      <c r="B11" s="102"/>
      <c r="C11" s="57">
        <v>2</v>
      </c>
      <c r="D11" s="94"/>
      <c r="E11" s="95"/>
      <c r="F11" s="58">
        <v>5</v>
      </c>
      <c r="G11" s="94"/>
      <c r="H11" s="96"/>
      <c r="I11" s="97"/>
      <c r="J11" s="98"/>
      <c r="K11" s="98"/>
      <c r="L11" s="95"/>
      <c r="M11" s="97"/>
      <c r="N11" s="96"/>
      <c r="O11" s="94" t="s">
        <v>113</v>
      </c>
      <c r="P11" s="95"/>
      <c r="Q11" s="97"/>
      <c r="R11" s="98"/>
    </row>
    <row r="12" spans="1:18" ht="16.5" customHeight="1">
      <c r="A12" s="103"/>
      <c r="B12" s="104"/>
      <c r="C12" s="59">
        <v>3</v>
      </c>
      <c r="D12" s="89"/>
      <c r="E12" s="90"/>
      <c r="F12" s="60">
        <v>6</v>
      </c>
      <c r="G12" s="89"/>
      <c r="H12" s="91"/>
      <c r="I12" s="86"/>
      <c r="J12" s="87"/>
      <c r="K12" s="87"/>
      <c r="L12" s="90"/>
      <c r="M12" s="86"/>
      <c r="N12" s="91"/>
      <c r="O12" s="89"/>
      <c r="P12" s="90"/>
      <c r="Q12" s="86"/>
      <c r="R12" s="87"/>
    </row>
    <row r="13" spans="1:18" ht="16.5" customHeight="1">
      <c r="A13" s="99" t="str">
        <f>A8</f>
        <v>尼崎工業</v>
      </c>
      <c r="B13" s="100"/>
      <c r="C13" s="55" t="s">
        <v>25</v>
      </c>
      <c r="D13" s="105" t="s">
        <v>114</v>
      </c>
      <c r="E13" s="106"/>
      <c r="F13" s="56">
        <v>4</v>
      </c>
      <c r="G13" s="105"/>
      <c r="H13" s="107"/>
      <c r="I13" s="92" t="s">
        <v>115</v>
      </c>
      <c r="J13" s="93"/>
      <c r="K13" s="93"/>
      <c r="L13" s="106"/>
      <c r="M13" s="92" t="s">
        <v>115</v>
      </c>
      <c r="N13" s="107"/>
      <c r="O13" s="105"/>
      <c r="P13" s="106"/>
      <c r="Q13" s="92"/>
      <c r="R13" s="93"/>
    </row>
    <row r="14" spans="1:18" ht="16.5" customHeight="1">
      <c r="A14" s="101"/>
      <c r="B14" s="102"/>
      <c r="C14" s="57">
        <v>2</v>
      </c>
      <c r="D14" s="94" t="s">
        <v>116</v>
      </c>
      <c r="E14" s="95"/>
      <c r="F14" s="58">
        <v>5</v>
      </c>
      <c r="G14" s="94"/>
      <c r="H14" s="96"/>
      <c r="I14" s="97"/>
      <c r="J14" s="98"/>
      <c r="K14" s="98"/>
      <c r="L14" s="95"/>
      <c r="M14" s="97"/>
      <c r="N14" s="96"/>
      <c r="O14" s="94"/>
      <c r="P14" s="95"/>
      <c r="Q14" s="97"/>
      <c r="R14" s="98"/>
    </row>
    <row r="15" spans="1:18" ht="16.5" customHeight="1">
      <c r="A15" s="103"/>
      <c r="B15" s="104"/>
      <c r="C15" s="59">
        <v>3</v>
      </c>
      <c r="D15" s="89"/>
      <c r="E15" s="90"/>
      <c r="F15" s="60">
        <v>6</v>
      </c>
      <c r="G15" s="89"/>
      <c r="H15" s="91"/>
      <c r="I15" s="86"/>
      <c r="J15" s="87"/>
      <c r="K15" s="87"/>
      <c r="L15" s="90"/>
      <c r="M15" s="86"/>
      <c r="N15" s="91"/>
      <c r="O15" s="89"/>
      <c r="P15" s="90"/>
      <c r="Q15" s="86"/>
      <c r="R15" s="87"/>
    </row>
    <row r="16" spans="9:18" ht="11.25" customHeight="1">
      <c r="I16" s="61"/>
      <c r="J16" s="62"/>
      <c r="K16" s="61"/>
      <c r="L16" s="61"/>
      <c r="M16" s="61"/>
      <c r="N16" s="61"/>
      <c r="O16" s="61"/>
      <c r="P16" s="61"/>
      <c r="Q16" s="61"/>
      <c r="R16" s="61"/>
    </row>
    <row r="17" spans="1:18" ht="18.75" customHeight="1">
      <c r="A17" s="63"/>
      <c r="B17" s="37">
        <v>2</v>
      </c>
      <c r="C17" s="38" t="s">
        <v>1</v>
      </c>
      <c r="E17" s="120" t="s">
        <v>117</v>
      </c>
      <c r="F17" s="120"/>
      <c r="G17" s="121" t="s">
        <v>16</v>
      </c>
      <c r="H17" s="121"/>
      <c r="I17" s="126">
        <v>0.5111111111111112</v>
      </c>
      <c r="J17" s="126"/>
      <c r="K17" s="123" t="s">
        <v>17</v>
      </c>
      <c r="L17" s="123"/>
      <c r="M17" s="126">
        <v>0.6118055555555556</v>
      </c>
      <c r="N17" s="126"/>
      <c r="O17" s="123" t="s">
        <v>18</v>
      </c>
      <c r="P17" s="123"/>
      <c r="Q17" s="127">
        <f>SUM(M17-I17)</f>
        <v>0.10069444444444442</v>
      </c>
      <c r="R17" s="127"/>
    </row>
    <row r="18" spans="8:18" ht="7.5" customHeight="1">
      <c r="H18" s="41"/>
      <c r="I18" s="41"/>
      <c r="J18" s="42"/>
      <c r="K18" s="43"/>
      <c r="L18" s="43"/>
      <c r="M18" s="42"/>
      <c r="N18" s="42"/>
      <c r="O18" s="43"/>
      <c r="P18" s="43"/>
      <c r="Q18" s="42"/>
      <c r="R18" s="42"/>
    </row>
    <row r="19" spans="1:18" ht="21" customHeight="1">
      <c r="A19" s="108" t="s">
        <v>67</v>
      </c>
      <c r="B19" s="109"/>
      <c r="C19" s="14" t="s">
        <v>68</v>
      </c>
      <c r="D19" s="15" t="s">
        <v>69</v>
      </c>
      <c r="E19" s="16" t="s">
        <v>70</v>
      </c>
      <c r="F19" s="14" t="s">
        <v>71</v>
      </c>
      <c r="G19" s="15" t="s">
        <v>72</v>
      </c>
      <c r="H19" s="64" t="s">
        <v>118</v>
      </c>
      <c r="I19" s="65" t="s">
        <v>119</v>
      </c>
      <c r="J19" s="73" t="s">
        <v>120</v>
      </c>
      <c r="K19" s="64" t="s">
        <v>121</v>
      </c>
      <c r="L19" s="3" t="s">
        <v>28</v>
      </c>
      <c r="M19" s="4" t="s">
        <v>29</v>
      </c>
      <c r="N19" s="26" t="s">
        <v>30</v>
      </c>
      <c r="O19" s="47" t="s">
        <v>31</v>
      </c>
      <c r="P19" s="4" t="s">
        <v>32</v>
      </c>
      <c r="Q19" s="5" t="s">
        <v>33</v>
      </c>
      <c r="R19" s="48" t="s">
        <v>53</v>
      </c>
    </row>
    <row r="20" spans="1:18" ht="27.75" customHeight="1">
      <c r="A20" s="118" t="s">
        <v>122</v>
      </c>
      <c r="B20" s="119"/>
      <c r="C20" s="49">
        <v>1</v>
      </c>
      <c r="D20" s="50">
        <v>0</v>
      </c>
      <c r="E20" s="51">
        <v>0</v>
      </c>
      <c r="F20" s="49">
        <v>0</v>
      </c>
      <c r="G20" s="50">
        <v>0</v>
      </c>
      <c r="H20" s="51">
        <v>5</v>
      </c>
      <c r="I20" s="49">
        <v>0</v>
      </c>
      <c r="J20" s="50">
        <v>0</v>
      </c>
      <c r="K20" s="51">
        <v>0</v>
      </c>
      <c r="L20" s="52"/>
      <c r="M20" s="53"/>
      <c r="N20" s="54"/>
      <c r="O20" s="52"/>
      <c r="P20" s="53"/>
      <c r="Q20" s="54"/>
      <c r="R20" s="13">
        <f>SUM(C20:Q20)</f>
        <v>6</v>
      </c>
    </row>
    <row r="21" spans="1:18" ht="27.75" customHeight="1">
      <c r="A21" s="118" t="s">
        <v>123</v>
      </c>
      <c r="B21" s="119"/>
      <c r="C21" s="49">
        <v>3</v>
      </c>
      <c r="D21" s="50">
        <v>0</v>
      </c>
      <c r="E21" s="51">
        <v>3</v>
      </c>
      <c r="F21" s="49">
        <v>2</v>
      </c>
      <c r="G21" s="50">
        <v>0</v>
      </c>
      <c r="H21" s="51">
        <v>0</v>
      </c>
      <c r="I21" s="49">
        <v>0</v>
      </c>
      <c r="J21" s="50">
        <v>1</v>
      </c>
      <c r="K21" s="74" t="s">
        <v>124</v>
      </c>
      <c r="L21" s="52"/>
      <c r="M21" s="53"/>
      <c r="N21" s="54"/>
      <c r="O21" s="52"/>
      <c r="P21" s="53"/>
      <c r="Q21" s="54"/>
      <c r="R21" s="13">
        <f>SUM(C21:Q21)</f>
        <v>9</v>
      </c>
    </row>
    <row r="22" spans="1:18" ht="21" customHeight="1">
      <c r="A22" s="108" t="s">
        <v>125</v>
      </c>
      <c r="B22" s="109"/>
      <c r="C22" s="110" t="s">
        <v>20</v>
      </c>
      <c r="D22" s="111"/>
      <c r="E22" s="111"/>
      <c r="F22" s="111"/>
      <c r="G22" s="111"/>
      <c r="H22" s="112"/>
      <c r="I22" s="113" t="s">
        <v>21</v>
      </c>
      <c r="J22" s="114"/>
      <c r="K22" s="115" t="s">
        <v>22</v>
      </c>
      <c r="L22" s="116"/>
      <c r="M22" s="117" t="s">
        <v>23</v>
      </c>
      <c r="N22" s="116"/>
      <c r="O22" s="113" t="s">
        <v>24</v>
      </c>
      <c r="P22" s="111"/>
      <c r="Q22" s="111"/>
      <c r="R22" s="114"/>
    </row>
    <row r="23" spans="1:18" ht="16.5" customHeight="1">
      <c r="A23" s="101" t="str">
        <f>A20</f>
        <v>三田学園</v>
      </c>
      <c r="B23" s="102"/>
      <c r="C23" s="55" t="s">
        <v>25</v>
      </c>
      <c r="D23" s="105" t="s">
        <v>126</v>
      </c>
      <c r="E23" s="106"/>
      <c r="F23" s="56">
        <v>4</v>
      </c>
      <c r="G23" s="105"/>
      <c r="H23" s="107"/>
      <c r="I23" s="92" t="s">
        <v>127</v>
      </c>
      <c r="J23" s="93"/>
      <c r="K23" s="93" t="s">
        <v>128</v>
      </c>
      <c r="L23" s="106"/>
      <c r="M23" s="92" t="s">
        <v>129</v>
      </c>
      <c r="N23" s="107"/>
      <c r="O23" s="105" t="s">
        <v>38</v>
      </c>
      <c r="P23" s="106"/>
      <c r="Q23" s="92"/>
      <c r="R23" s="93"/>
    </row>
    <row r="24" spans="1:18" ht="16.5" customHeight="1">
      <c r="A24" s="101"/>
      <c r="B24" s="102"/>
      <c r="C24" s="57">
        <v>2</v>
      </c>
      <c r="D24" s="94"/>
      <c r="E24" s="95"/>
      <c r="F24" s="58">
        <v>5</v>
      </c>
      <c r="G24" s="94"/>
      <c r="H24" s="96"/>
      <c r="I24" s="97"/>
      <c r="J24" s="98"/>
      <c r="K24" s="98"/>
      <c r="L24" s="95"/>
      <c r="M24" s="97"/>
      <c r="N24" s="96"/>
      <c r="O24" s="94"/>
      <c r="P24" s="95"/>
      <c r="Q24" s="97"/>
      <c r="R24" s="98"/>
    </row>
    <row r="25" spans="1:18" ht="16.5" customHeight="1">
      <c r="A25" s="103"/>
      <c r="B25" s="104"/>
      <c r="C25" s="59">
        <v>3</v>
      </c>
      <c r="D25" s="89"/>
      <c r="E25" s="90"/>
      <c r="F25" s="60">
        <v>6</v>
      </c>
      <c r="G25" s="89"/>
      <c r="H25" s="91"/>
      <c r="I25" s="86"/>
      <c r="J25" s="87"/>
      <c r="K25" s="87"/>
      <c r="L25" s="90"/>
      <c r="M25" s="86"/>
      <c r="N25" s="91"/>
      <c r="O25" s="89"/>
      <c r="P25" s="90"/>
      <c r="Q25" s="86"/>
      <c r="R25" s="87"/>
    </row>
    <row r="26" spans="1:18" ht="16.5" customHeight="1">
      <c r="A26" s="99" t="str">
        <f>A21</f>
        <v>尼崎小田</v>
      </c>
      <c r="B26" s="100"/>
      <c r="C26" s="55" t="s">
        <v>25</v>
      </c>
      <c r="D26" s="105" t="s">
        <v>130</v>
      </c>
      <c r="E26" s="106"/>
      <c r="F26" s="56">
        <v>4</v>
      </c>
      <c r="G26" s="105"/>
      <c r="H26" s="107"/>
      <c r="I26" s="92" t="s">
        <v>131</v>
      </c>
      <c r="J26" s="93"/>
      <c r="K26" s="93"/>
      <c r="L26" s="106"/>
      <c r="M26" s="92" t="s">
        <v>132</v>
      </c>
      <c r="N26" s="107"/>
      <c r="O26" s="105" t="s">
        <v>133</v>
      </c>
      <c r="P26" s="106"/>
      <c r="Q26" s="92"/>
      <c r="R26" s="93"/>
    </row>
    <row r="27" spans="1:18" ht="16.5" customHeight="1">
      <c r="A27" s="101"/>
      <c r="B27" s="102"/>
      <c r="C27" s="57">
        <v>2</v>
      </c>
      <c r="D27" s="94" t="s">
        <v>134</v>
      </c>
      <c r="E27" s="95"/>
      <c r="F27" s="58">
        <v>5</v>
      </c>
      <c r="G27" s="94"/>
      <c r="H27" s="96"/>
      <c r="I27" s="97"/>
      <c r="J27" s="98"/>
      <c r="K27" s="98"/>
      <c r="L27" s="95"/>
      <c r="M27" s="97"/>
      <c r="N27" s="96"/>
      <c r="O27" s="94" t="s">
        <v>135</v>
      </c>
      <c r="P27" s="95"/>
      <c r="Q27" s="97"/>
      <c r="R27" s="98"/>
    </row>
    <row r="28" spans="1:18" ht="16.5" customHeight="1">
      <c r="A28" s="103"/>
      <c r="B28" s="104"/>
      <c r="C28" s="59">
        <v>3</v>
      </c>
      <c r="D28" s="89"/>
      <c r="E28" s="90"/>
      <c r="F28" s="60">
        <v>6</v>
      </c>
      <c r="G28" s="89"/>
      <c r="H28" s="91"/>
      <c r="I28" s="86"/>
      <c r="J28" s="87"/>
      <c r="K28" s="87"/>
      <c r="L28" s="90"/>
      <c r="M28" s="86"/>
      <c r="N28" s="91"/>
      <c r="O28" s="89"/>
      <c r="P28" s="90"/>
      <c r="Q28" s="86"/>
      <c r="R28" s="87"/>
    </row>
    <row r="29" spans="9:18" ht="11.25" customHeight="1">
      <c r="I29" s="61"/>
      <c r="J29" s="62"/>
      <c r="K29" s="61"/>
      <c r="L29" s="61"/>
      <c r="M29" s="61"/>
      <c r="N29" s="61"/>
      <c r="O29" s="61"/>
      <c r="P29" s="61"/>
      <c r="Q29" s="61"/>
      <c r="R29" s="61"/>
    </row>
    <row r="30" ht="13.5">
      <c r="I30" s="41"/>
    </row>
  </sheetData>
  <sheetProtection/>
  <mergeCells count="124">
    <mergeCell ref="B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7:N8"/>
  </mergeCells>
  <conditionalFormatting sqref="J7:K8">
    <cfRule type="cellIs" priority="31" dxfId="145" operator="greaterThan" stopIfTrue="1">
      <formula>0</formula>
    </cfRule>
  </conditionalFormatting>
  <conditionalFormatting sqref="I7:I8">
    <cfRule type="cellIs" priority="32" dxfId="145" operator="greaterThan" stopIfTrue="1">
      <formula>0</formula>
    </cfRule>
  </conditionalFormatting>
  <conditionalFormatting sqref="C7:C8">
    <cfRule type="cellIs" priority="33" dxfId="145" operator="greaterThan" stopIfTrue="1">
      <formula>0</formula>
    </cfRule>
  </conditionalFormatting>
  <conditionalFormatting sqref="D7:E8">
    <cfRule type="cellIs" priority="34" dxfId="145" operator="greaterThan" stopIfTrue="1">
      <formula>0</formula>
    </cfRule>
  </conditionalFormatting>
  <conditionalFormatting sqref="F7:F8">
    <cfRule type="cellIs" priority="35" dxfId="145" operator="greaterThan" stopIfTrue="1">
      <formula>0</formula>
    </cfRule>
  </conditionalFormatting>
  <conditionalFormatting sqref="G7:H8">
    <cfRule type="cellIs" priority="36" dxfId="145" operator="greaterThan" stopIfTrue="1">
      <formula>0</formula>
    </cfRule>
  </conditionalFormatting>
  <conditionalFormatting sqref="A7:B7">
    <cfRule type="expression" priority="29" dxfId="145" stopIfTrue="1">
      <formula>$R7&gt;$R8</formula>
    </cfRule>
  </conditionalFormatting>
  <conditionalFormatting sqref="A8:B8">
    <cfRule type="expression" priority="30" dxfId="145" stopIfTrue="1">
      <formula>$R7&lt;$R8</formula>
    </cfRule>
  </conditionalFormatting>
  <conditionalFormatting sqref="R7">
    <cfRule type="expression" priority="25" dxfId="145" stopIfTrue="1">
      <formula>$R7&gt;$R8</formula>
    </cfRule>
  </conditionalFormatting>
  <conditionalFormatting sqref="R8">
    <cfRule type="expression" priority="26" dxfId="145" stopIfTrue="1">
      <formula>$R8&gt;$R7</formula>
    </cfRule>
  </conditionalFormatting>
  <conditionalFormatting sqref="J20:K21">
    <cfRule type="cellIs" priority="19" dxfId="145" operator="greaterThan" stopIfTrue="1">
      <formula>0</formula>
    </cfRule>
  </conditionalFormatting>
  <conditionalFormatting sqref="I20:I21">
    <cfRule type="cellIs" priority="20" dxfId="145" operator="greaterThan" stopIfTrue="1">
      <formula>0</formula>
    </cfRule>
  </conditionalFormatting>
  <conditionalFormatting sqref="C20:C21">
    <cfRule type="cellIs" priority="21" dxfId="145" operator="greaterThan" stopIfTrue="1">
      <formula>0</formula>
    </cfRule>
  </conditionalFormatting>
  <conditionalFormatting sqref="D20:E21">
    <cfRule type="cellIs" priority="22" dxfId="145" operator="greaterThan" stopIfTrue="1">
      <formula>0</formula>
    </cfRule>
  </conditionalFormatting>
  <conditionalFormatting sqref="F20:F21">
    <cfRule type="cellIs" priority="23" dxfId="145" operator="greaterThan" stopIfTrue="1">
      <formula>0</formula>
    </cfRule>
  </conditionalFormatting>
  <conditionalFormatting sqref="G20:H21">
    <cfRule type="cellIs" priority="24" dxfId="145" operator="greaterThan" stopIfTrue="1">
      <formula>0</formula>
    </cfRule>
  </conditionalFormatting>
  <conditionalFormatting sqref="A20:B20">
    <cfRule type="expression" priority="17" dxfId="145" stopIfTrue="1">
      <formula>$R20&gt;$R21</formula>
    </cfRule>
  </conditionalFormatting>
  <conditionalFormatting sqref="A21:B21">
    <cfRule type="expression" priority="18" dxfId="145" stopIfTrue="1">
      <formula>$R20&lt;$R21</formula>
    </cfRule>
  </conditionalFormatting>
  <conditionalFormatting sqref="R20">
    <cfRule type="expression" priority="13" dxfId="145" stopIfTrue="1">
      <formula>$R20&gt;$R21</formula>
    </cfRule>
  </conditionalFormatting>
  <conditionalFormatting sqref="R21">
    <cfRule type="expression" priority="14" dxfId="145" stopIfTrue="1">
      <formula>$R21&gt;$R20</formula>
    </cfRule>
  </conditionalFormatting>
  <conditionalFormatting sqref="A23:B23 A10:B10">
    <cfRule type="expression" priority="62" dxfId="145" stopIfTrue="1">
      <formula>$R7&gt;$R8</formula>
    </cfRule>
  </conditionalFormatting>
  <conditionalFormatting sqref="A25:B25 A12:B12">
    <cfRule type="expression" priority="63" dxfId="145" stopIfTrue="1">
      <formula>'9.23サブ'!#REF!&gt;$R9</formula>
    </cfRule>
  </conditionalFormatting>
  <conditionalFormatting sqref="A24:B24 A11:B11">
    <cfRule type="expression" priority="64" dxfId="145" stopIfTrue="1">
      <formula>$R8&gt;'9.23サブ'!#REF!</formula>
    </cfRule>
  </conditionalFormatting>
  <conditionalFormatting sqref="A26:B26 A13:B13">
    <cfRule type="expression" priority="65" dxfId="145" stopIfTrue="1">
      <formula>$R7&lt;$R8</formula>
    </cfRule>
  </conditionalFormatting>
  <conditionalFormatting sqref="A28:B28 A15:B15">
    <cfRule type="expression" priority="66" dxfId="145" stopIfTrue="1">
      <formula>'9.23サブ'!#REF!&lt;$R9</formula>
    </cfRule>
  </conditionalFormatting>
  <conditionalFormatting sqref="A27:B27 A14:B14">
    <cfRule type="expression" priority="67" dxfId="145" stopIfTrue="1">
      <formula>$R8&lt;'9.23サブ'!#REF!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O1 C20:Q21 I1 I17:J17 M17:N17 M1 M4:N4 I4:J4 C7:K8 O7:Q8 L7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T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7" customWidth="1"/>
    <col min="2" max="2" width="6.25390625" style="17" customWidth="1"/>
    <col min="3" max="11" width="4.875" style="17" customWidth="1"/>
    <col min="12" max="12" width="5.00390625" style="17" customWidth="1"/>
    <col min="13" max="17" width="4.875" style="17" customWidth="1"/>
    <col min="18" max="18" width="5.00390625" style="17" customWidth="1"/>
    <col min="19" max="16384" width="9.00390625" style="17" customWidth="1"/>
  </cols>
  <sheetData>
    <row r="1" spans="1:18" ht="27" customHeight="1">
      <c r="A1" s="27" t="s">
        <v>154</v>
      </c>
      <c r="B1" s="155" t="s">
        <v>8</v>
      </c>
      <c r="C1" s="155"/>
      <c r="D1" s="155"/>
      <c r="E1" s="155"/>
      <c r="F1" s="155"/>
      <c r="G1" s="155"/>
      <c r="H1" s="28" t="s">
        <v>9</v>
      </c>
      <c r="I1" s="29">
        <v>1</v>
      </c>
      <c r="J1" s="30" t="s">
        <v>10</v>
      </c>
      <c r="K1" s="31">
        <v>2017</v>
      </c>
      <c r="L1" s="32" t="s">
        <v>11</v>
      </c>
      <c r="M1" s="33">
        <v>9</v>
      </c>
      <c r="N1" s="32" t="s">
        <v>0</v>
      </c>
      <c r="O1" s="33">
        <v>9</v>
      </c>
      <c r="P1" s="28" t="s">
        <v>12</v>
      </c>
      <c r="Q1" s="34" t="s">
        <v>4</v>
      </c>
      <c r="R1" s="35" t="s">
        <v>13</v>
      </c>
    </row>
    <row r="2" ht="5.25" customHeight="1"/>
    <row r="3" spans="10:18" s="1" customFormat="1" ht="18.75" customHeight="1">
      <c r="J3" s="76" t="s">
        <v>5</v>
      </c>
      <c r="K3" s="76"/>
      <c r="L3" s="77" t="s">
        <v>7</v>
      </c>
      <c r="M3" s="77"/>
      <c r="N3" s="77"/>
      <c r="O3" s="77"/>
      <c r="P3" s="77"/>
      <c r="Q3" s="77"/>
      <c r="R3" s="2" t="s">
        <v>3</v>
      </c>
    </row>
    <row r="4" spans="1:20" s="39" customFormat="1" ht="18.75" customHeight="1">
      <c r="A4" s="36"/>
      <c r="B4" s="37">
        <v>1</v>
      </c>
      <c r="C4" s="38" t="s">
        <v>1</v>
      </c>
      <c r="D4" s="17"/>
      <c r="E4" s="120" t="s">
        <v>2</v>
      </c>
      <c r="F4" s="120"/>
      <c r="G4" s="156" t="s">
        <v>95</v>
      </c>
      <c r="H4" s="156"/>
      <c r="I4" s="157">
        <v>0.4138888888888889</v>
      </c>
      <c r="J4" s="157"/>
      <c r="K4" s="123" t="s">
        <v>96</v>
      </c>
      <c r="L4" s="123"/>
      <c r="M4" s="157">
        <v>0.4930555555555556</v>
      </c>
      <c r="N4" s="157"/>
      <c r="O4" s="123" t="s">
        <v>97</v>
      </c>
      <c r="P4" s="123"/>
      <c r="Q4" s="127">
        <f>SUM(M4-I4)</f>
        <v>0.07916666666666666</v>
      </c>
      <c r="R4" s="127"/>
      <c r="T4" s="40"/>
    </row>
    <row r="5" spans="8:18" ht="7.5" customHeight="1">
      <c r="H5" s="41"/>
      <c r="I5" s="41"/>
      <c r="J5" s="42"/>
      <c r="K5" s="43"/>
      <c r="L5" s="43"/>
      <c r="M5" s="42"/>
      <c r="N5" s="42"/>
      <c r="O5" s="43"/>
      <c r="P5" s="43"/>
      <c r="Q5" s="42"/>
      <c r="R5" s="42"/>
    </row>
    <row r="6" spans="1:18" ht="21" customHeight="1">
      <c r="A6" s="108" t="s">
        <v>83</v>
      </c>
      <c r="B6" s="109"/>
      <c r="C6" s="14" t="s">
        <v>99</v>
      </c>
      <c r="D6" s="15" t="s">
        <v>100</v>
      </c>
      <c r="E6" s="16" t="s">
        <v>101</v>
      </c>
      <c r="F6" s="14" t="s">
        <v>102</v>
      </c>
      <c r="G6" s="15" t="s">
        <v>103</v>
      </c>
      <c r="H6" s="15" t="s">
        <v>104</v>
      </c>
      <c r="I6" s="14" t="s">
        <v>105</v>
      </c>
      <c r="J6" s="15" t="s">
        <v>106</v>
      </c>
      <c r="K6" s="15" t="s">
        <v>92</v>
      </c>
      <c r="L6" s="3" t="s">
        <v>28</v>
      </c>
      <c r="M6" s="4" t="s">
        <v>29</v>
      </c>
      <c r="N6" s="26" t="s">
        <v>30</v>
      </c>
      <c r="O6" s="47" t="s">
        <v>31</v>
      </c>
      <c r="P6" s="4" t="s">
        <v>32</v>
      </c>
      <c r="Q6" s="5" t="s">
        <v>33</v>
      </c>
      <c r="R6" s="48" t="s">
        <v>150</v>
      </c>
    </row>
    <row r="7" spans="1:18" ht="27.75" customHeight="1">
      <c r="A7" s="118" t="s">
        <v>35</v>
      </c>
      <c r="B7" s="119"/>
      <c r="C7" s="49">
        <v>0</v>
      </c>
      <c r="D7" s="50">
        <v>0</v>
      </c>
      <c r="E7" s="51">
        <v>0</v>
      </c>
      <c r="F7" s="49">
        <v>0</v>
      </c>
      <c r="G7" s="50">
        <v>0</v>
      </c>
      <c r="H7" s="51">
        <v>1</v>
      </c>
      <c r="I7" s="49">
        <v>0</v>
      </c>
      <c r="J7" s="50">
        <v>0</v>
      </c>
      <c r="K7" s="51">
        <v>2</v>
      </c>
      <c r="L7" s="52"/>
      <c r="M7" s="53"/>
      <c r="N7" s="54"/>
      <c r="O7" s="52"/>
      <c r="P7" s="53"/>
      <c r="Q7" s="54"/>
      <c r="R7" s="13">
        <f>SUM(C7:Q7)</f>
        <v>3</v>
      </c>
    </row>
    <row r="8" spans="1:18" ht="27.75" customHeight="1">
      <c r="A8" s="118" t="s">
        <v>155</v>
      </c>
      <c r="B8" s="119"/>
      <c r="C8" s="49">
        <v>1</v>
      </c>
      <c r="D8" s="50">
        <v>0</v>
      </c>
      <c r="E8" s="51">
        <v>0</v>
      </c>
      <c r="F8" s="49">
        <v>0</v>
      </c>
      <c r="G8" s="50">
        <v>0</v>
      </c>
      <c r="H8" s="51">
        <v>0</v>
      </c>
      <c r="I8" s="49">
        <v>0</v>
      </c>
      <c r="J8" s="50">
        <v>0</v>
      </c>
      <c r="K8" s="51">
        <v>0</v>
      </c>
      <c r="L8" s="52"/>
      <c r="M8" s="53"/>
      <c r="N8" s="54"/>
      <c r="O8" s="52"/>
      <c r="P8" s="53"/>
      <c r="Q8" s="54"/>
      <c r="R8" s="13">
        <f>SUM(C8:Q8)</f>
        <v>1</v>
      </c>
    </row>
    <row r="9" spans="1:18" ht="21" customHeight="1">
      <c r="A9" s="108" t="s">
        <v>93</v>
      </c>
      <c r="B9" s="109"/>
      <c r="C9" s="110" t="s">
        <v>20</v>
      </c>
      <c r="D9" s="111"/>
      <c r="E9" s="111"/>
      <c r="F9" s="111"/>
      <c r="G9" s="111"/>
      <c r="H9" s="112"/>
      <c r="I9" s="113" t="s">
        <v>21</v>
      </c>
      <c r="J9" s="114"/>
      <c r="K9" s="115" t="s">
        <v>22</v>
      </c>
      <c r="L9" s="116"/>
      <c r="M9" s="117" t="s">
        <v>23</v>
      </c>
      <c r="N9" s="116"/>
      <c r="O9" s="113" t="s">
        <v>24</v>
      </c>
      <c r="P9" s="111"/>
      <c r="Q9" s="111"/>
      <c r="R9" s="114"/>
    </row>
    <row r="10" spans="1:18" ht="16.5" customHeight="1">
      <c r="A10" s="99" t="str">
        <f>A7</f>
        <v>北須磨</v>
      </c>
      <c r="B10" s="140"/>
      <c r="C10" s="55" t="s">
        <v>25</v>
      </c>
      <c r="D10" s="162" t="s">
        <v>156</v>
      </c>
      <c r="E10" s="166"/>
      <c r="F10" s="56">
        <v>4</v>
      </c>
      <c r="G10" s="162"/>
      <c r="H10" s="166"/>
      <c r="I10" s="162" t="s">
        <v>36</v>
      </c>
      <c r="J10" s="163"/>
      <c r="K10" s="167"/>
      <c r="L10" s="166"/>
      <c r="M10" s="162" t="s">
        <v>157</v>
      </c>
      <c r="N10" s="166"/>
      <c r="O10" s="162" t="s">
        <v>158</v>
      </c>
      <c r="P10" s="166"/>
      <c r="Q10" s="162"/>
      <c r="R10" s="163"/>
    </row>
    <row r="11" spans="1:18" ht="16.5" customHeight="1">
      <c r="A11" s="101"/>
      <c r="B11" s="141"/>
      <c r="C11" s="57">
        <v>2</v>
      </c>
      <c r="D11" s="164" t="s">
        <v>159</v>
      </c>
      <c r="E11" s="165"/>
      <c r="F11" s="58">
        <v>5</v>
      </c>
      <c r="G11" s="164"/>
      <c r="H11" s="165"/>
      <c r="I11" s="164"/>
      <c r="J11" s="94"/>
      <c r="K11" s="95"/>
      <c r="L11" s="165"/>
      <c r="M11" s="164"/>
      <c r="N11" s="165"/>
      <c r="O11" s="164"/>
      <c r="P11" s="165"/>
      <c r="Q11" s="164"/>
      <c r="R11" s="94"/>
    </row>
    <row r="12" spans="1:18" ht="16.5" customHeight="1">
      <c r="A12" s="103"/>
      <c r="B12" s="142"/>
      <c r="C12" s="59">
        <v>3</v>
      </c>
      <c r="D12" s="158"/>
      <c r="E12" s="160"/>
      <c r="F12" s="60">
        <v>6</v>
      </c>
      <c r="G12" s="158"/>
      <c r="H12" s="160"/>
      <c r="I12" s="158"/>
      <c r="J12" s="159"/>
      <c r="K12" s="161"/>
      <c r="L12" s="160"/>
      <c r="M12" s="158"/>
      <c r="N12" s="160"/>
      <c r="O12" s="158"/>
      <c r="P12" s="160"/>
      <c r="Q12" s="158"/>
      <c r="R12" s="159"/>
    </row>
    <row r="13" spans="1:18" ht="16.5" customHeight="1">
      <c r="A13" s="99" t="str">
        <f>A8</f>
        <v>神戸高塚</v>
      </c>
      <c r="B13" s="140"/>
      <c r="C13" s="55" t="s">
        <v>25</v>
      </c>
      <c r="D13" s="162" t="s">
        <v>160</v>
      </c>
      <c r="E13" s="166"/>
      <c r="F13" s="56">
        <v>4</v>
      </c>
      <c r="G13" s="162"/>
      <c r="H13" s="166"/>
      <c r="I13" s="162" t="s">
        <v>57</v>
      </c>
      <c r="J13" s="163"/>
      <c r="K13" s="167"/>
      <c r="L13" s="166"/>
      <c r="M13" s="162"/>
      <c r="N13" s="166"/>
      <c r="O13" s="162"/>
      <c r="P13" s="166"/>
      <c r="Q13" s="162"/>
      <c r="R13" s="163"/>
    </row>
    <row r="14" spans="1:18" ht="16.5" customHeight="1">
      <c r="A14" s="101"/>
      <c r="B14" s="141"/>
      <c r="C14" s="57">
        <v>2</v>
      </c>
      <c r="D14" s="164"/>
      <c r="E14" s="165"/>
      <c r="F14" s="58">
        <v>5</v>
      </c>
      <c r="G14" s="164"/>
      <c r="H14" s="165"/>
      <c r="I14" s="164"/>
      <c r="J14" s="94"/>
      <c r="K14" s="95"/>
      <c r="L14" s="165"/>
      <c r="M14" s="164"/>
      <c r="N14" s="165"/>
      <c r="O14" s="164"/>
      <c r="P14" s="165"/>
      <c r="Q14" s="164"/>
      <c r="R14" s="94"/>
    </row>
    <row r="15" spans="1:18" ht="16.5" customHeight="1">
      <c r="A15" s="103"/>
      <c r="B15" s="142"/>
      <c r="C15" s="59">
        <v>3</v>
      </c>
      <c r="D15" s="158"/>
      <c r="E15" s="160"/>
      <c r="F15" s="60">
        <v>6</v>
      </c>
      <c r="G15" s="158"/>
      <c r="H15" s="160"/>
      <c r="I15" s="158"/>
      <c r="J15" s="159"/>
      <c r="K15" s="161"/>
      <c r="L15" s="160"/>
      <c r="M15" s="158"/>
      <c r="N15" s="160"/>
      <c r="O15" s="158"/>
      <c r="P15" s="160"/>
      <c r="Q15" s="158"/>
      <c r="R15" s="159"/>
    </row>
    <row r="16" spans="9:18" ht="11.25" customHeight="1">
      <c r="I16" s="61"/>
      <c r="J16" s="62"/>
      <c r="K16" s="61"/>
      <c r="L16" s="61"/>
      <c r="M16" s="61"/>
      <c r="N16" s="61"/>
      <c r="O16" s="61"/>
      <c r="P16" s="61"/>
      <c r="Q16" s="61"/>
      <c r="R16" s="61"/>
    </row>
    <row r="17" spans="1:18" ht="18.75" customHeight="1">
      <c r="A17" s="63"/>
      <c r="B17" s="37">
        <v>1</v>
      </c>
      <c r="C17" s="38" t="s">
        <v>1</v>
      </c>
      <c r="E17" s="120" t="s">
        <v>161</v>
      </c>
      <c r="F17" s="120"/>
      <c r="G17" s="121" t="s">
        <v>16</v>
      </c>
      <c r="H17" s="121"/>
      <c r="I17" s="126">
        <v>0.5347222222222222</v>
      </c>
      <c r="J17" s="126"/>
      <c r="K17" s="123" t="s">
        <v>17</v>
      </c>
      <c r="L17" s="123"/>
      <c r="M17" s="126">
        <v>0.63125</v>
      </c>
      <c r="N17" s="126"/>
      <c r="O17" s="123" t="s">
        <v>18</v>
      </c>
      <c r="P17" s="123"/>
      <c r="Q17" s="127">
        <f>SUM(M17-I17)</f>
        <v>0.09652777777777777</v>
      </c>
      <c r="R17" s="127"/>
    </row>
    <row r="18" spans="8:18" ht="7.5" customHeight="1">
      <c r="H18" s="41"/>
      <c r="I18" s="41"/>
      <c r="J18" s="42"/>
      <c r="K18" s="43"/>
      <c r="L18" s="43"/>
      <c r="M18" s="42"/>
      <c r="N18" s="42"/>
      <c r="O18" s="43"/>
      <c r="P18" s="43"/>
      <c r="Q18" s="42"/>
      <c r="R18" s="42"/>
    </row>
    <row r="19" spans="1:18" ht="21" customHeight="1">
      <c r="A19" s="108" t="s">
        <v>83</v>
      </c>
      <c r="B19" s="109"/>
      <c r="C19" s="14" t="s">
        <v>84</v>
      </c>
      <c r="D19" s="15" t="s">
        <v>85</v>
      </c>
      <c r="E19" s="16" t="s">
        <v>86</v>
      </c>
      <c r="F19" s="14" t="s">
        <v>87</v>
      </c>
      <c r="G19" s="15" t="s">
        <v>88</v>
      </c>
      <c r="H19" s="15" t="s">
        <v>89</v>
      </c>
      <c r="I19" s="14" t="s">
        <v>90</v>
      </c>
      <c r="J19" s="15" t="s">
        <v>91</v>
      </c>
      <c r="K19" s="15" t="s">
        <v>92</v>
      </c>
      <c r="L19" s="14" t="s">
        <v>28</v>
      </c>
      <c r="M19" s="4" t="s">
        <v>29</v>
      </c>
      <c r="N19" s="5" t="s">
        <v>30</v>
      </c>
      <c r="O19" s="3" t="s">
        <v>31</v>
      </c>
      <c r="P19" s="4" t="s">
        <v>32</v>
      </c>
      <c r="Q19" s="5" t="s">
        <v>33</v>
      </c>
      <c r="R19" s="48" t="s">
        <v>150</v>
      </c>
    </row>
    <row r="20" spans="1:18" ht="27.75" customHeight="1">
      <c r="A20" s="118" t="s">
        <v>162</v>
      </c>
      <c r="B20" s="119"/>
      <c r="C20" s="49">
        <v>0</v>
      </c>
      <c r="D20" s="50">
        <v>0</v>
      </c>
      <c r="E20" s="51">
        <v>0</v>
      </c>
      <c r="F20" s="49">
        <v>0</v>
      </c>
      <c r="G20" s="50">
        <v>1</v>
      </c>
      <c r="H20" s="51">
        <v>0</v>
      </c>
      <c r="I20" s="49">
        <v>3</v>
      </c>
      <c r="J20" s="50">
        <v>0</v>
      </c>
      <c r="K20" s="51">
        <v>0</v>
      </c>
      <c r="L20" s="10">
        <v>2</v>
      </c>
      <c r="M20" s="11"/>
      <c r="N20" s="12"/>
      <c r="O20" s="78" t="s">
        <v>208</v>
      </c>
      <c r="P20" s="79"/>
      <c r="Q20" s="80"/>
      <c r="R20" s="13">
        <f>SUM(C20:Q20)</f>
        <v>6</v>
      </c>
    </row>
    <row r="21" spans="1:18" ht="27.75" customHeight="1">
      <c r="A21" s="118" t="s">
        <v>163</v>
      </c>
      <c r="B21" s="119"/>
      <c r="C21" s="49">
        <v>4</v>
      </c>
      <c r="D21" s="50">
        <v>0</v>
      </c>
      <c r="E21" s="51">
        <v>0</v>
      </c>
      <c r="F21" s="49">
        <v>0</v>
      </c>
      <c r="G21" s="50">
        <v>0</v>
      </c>
      <c r="H21" s="51">
        <v>0</v>
      </c>
      <c r="I21" s="49">
        <v>0</v>
      </c>
      <c r="J21" s="50">
        <v>0</v>
      </c>
      <c r="K21" s="51">
        <v>0</v>
      </c>
      <c r="L21" s="10">
        <v>0</v>
      </c>
      <c r="M21" s="11"/>
      <c r="N21" s="12"/>
      <c r="O21" s="81"/>
      <c r="P21" s="82"/>
      <c r="Q21" s="83"/>
      <c r="R21" s="13">
        <f>SUM(C21:Q21)</f>
        <v>4</v>
      </c>
    </row>
    <row r="22" spans="1:18" ht="21" customHeight="1">
      <c r="A22" s="108" t="s">
        <v>165</v>
      </c>
      <c r="B22" s="109"/>
      <c r="C22" s="110" t="s">
        <v>20</v>
      </c>
      <c r="D22" s="111"/>
      <c r="E22" s="111"/>
      <c r="F22" s="111"/>
      <c r="G22" s="111"/>
      <c r="H22" s="112"/>
      <c r="I22" s="113" t="s">
        <v>21</v>
      </c>
      <c r="J22" s="114"/>
      <c r="K22" s="115" t="s">
        <v>22</v>
      </c>
      <c r="L22" s="116"/>
      <c r="M22" s="117" t="s">
        <v>23</v>
      </c>
      <c r="N22" s="116"/>
      <c r="O22" s="113" t="s">
        <v>24</v>
      </c>
      <c r="P22" s="111"/>
      <c r="Q22" s="111"/>
      <c r="R22" s="114"/>
    </row>
    <row r="23" spans="1:18" ht="16.5" customHeight="1">
      <c r="A23" s="99" t="str">
        <f>A20</f>
        <v>三木</v>
      </c>
      <c r="B23" s="140"/>
      <c r="C23" s="55" t="s">
        <v>25</v>
      </c>
      <c r="D23" s="162" t="s">
        <v>166</v>
      </c>
      <c r="E23" s="166"/>
      <c r="F23" s="56">
        <v>4</v>
      </c>
      <c r="G23" s="162"/>
      <c r="H23" s="166"/>
      <c r="I23" s="162" t="s">
        <v>167</v>
      </c>
      <c r="J23" s="163"/>
      <c r="K23" s="167"/>
      <c r="L23" s="166"/>
      <c r="M23" s="162"/>
      <c r="N23" s="166"/>
      <c r="O23" s="162" t="s">
        <v>39</v>
      </c>
      <c r="P23" s="166"/>
      <c r="Q23" s="162"/>
      <c r="R23" s="163"/>
    </row>
    <row r="24" spans="1:18" ht="16.5" customHeight="1">
      <c r="A24" s="101"/>
      <c r="B24" s="141"/>
      <c r="C24" s="57">
        <v>2</v>
      </c>
      <c r="D24" s="164"/>
      <c r="E24" s="165"/>
      <c r="F24" s="58">
        <v>5</v>
      </c>
      <c r="G24" s="164"/>
      <c r="H24" s="165"/>
      <c r="I24" s="164"/>
      <c r="J24" s="94"/>
      <c r="K24" s="95"/>
      <c r="L24" s="165"/>
      <c r="M24" s="164"/>
      <c r="N24" s="165"/>
      <c r="O24" s="164"/>
      <c r="P24" s="165"/>
      <c r="Q24" s="164"/>
      <c r="R24" s="94"/>
    </row>
    <row r="25" spans="1:18" ht="16.5" customHeight="1">
      <c r="A25" s="103"/>
      <c r="B25" s="142"/>
      <c r="C25" s="59">
        <v>3</v>
      </c>
      <c r="D25" s="158"/>
      <c r="E25" s="160"/>
      <c r="F25" s="60">
        <v>6</v>
      </c>
      <c r="G25" s="158"/>
      <c r="H25" s="160"/>
      <c r="I25" s="158"/>
      <c r="J25" s="159"/>
      <c r="K25" s="161"/>
      <c r="L25" s="160"/>
      <c r="M25" s="158"/>
      <c r="N25" s="160"/>
      <c r="O25" s="158"/>
      <c r="P25" s="160"/>
      <c r="Q25" s="158"/>
      <c r="R25" s="159"/>
    </row>
    <row r="26" spans="1:18" ht="16.5" customHeight="1">
      <c r="A26" s="99" t="str">
        <f>A21</f>
        <v>県伊丹</v>
      </c>
      <c r="B26" s="140"/>
      <c r="C26" s="55" t="s">
        <v>25</v>
      </c>
      <c r="D26" s="162" t="s">
        <v>168</v>
      </c>
      <c r="E26" s="166"/>
      <c r="F26" s="56">
        <v>4</v>
      </c>
      <c r="G26" s="162"/>
      <c r="H26" s="166"/>
      <c r="I26" s="162" t="s">
        <v>169</v>
      </c>
      <c r="J26" s="163"/>
      <c r="K26" s="167"/>
      <c r="L26" s="166"/>
      <c r="M26" s="162"/>
      <c r="N26" s="166"/>
      <c r="O26" s="162" t="s">
        <v>170</v>
      </c>
      <c r="P26" s="166"/>
      <c r="Q26" s="162"/>
      <c r="R26" s="163"/>
    </row>
    <row r="27" spans="1:18" ht="16.5" customHeight="1">
      <c r="A27" s="101"/>
      <c r="B27" s="141"/>
      <c r="C27" s="57">
        <v>2</v>
      </c>
      <c r="D27" s="164" t="s">
        <v>171</v>
      </c>
      <c r="E27" s="165"/>
      <c r="F27" s="58">
        <v>5</v>
      </c>
      <c r="G27" s="164"/>
      <c r="H27" s="165"/>
      <c r="I27" s="164"/>
      <c r="J27" s="94"/>
      <c r="K27" s="95"/>
      <c r="L27" s="165"/>
      <c r="M27" s="164"/>
      <c r="N27" s="165"/>
      <c r="O27" s="164" t="s">
        <v>169</v>
      </c>
      <c r="P27" s="165"/>
      <c r="Q27" s="164"/>
      <c r="R27" s="94"/>
    </row>
    <row r="28" spans="1:18" ht="16.5" customHeight="1">
      <c r="A28" s="103"/>
      <c r="B28" s="142"/>
      <c r="C28" s="59">
        <v>3</v>
      </c>
      <c r="D28" s="158" t="s">
        <v>172</v>
      </c>
      <c r="E28" s="160"/>
      <c r="F28" s="60">
        <v>6</v>
      </c>
      <c r="G28" s="158"/>
      <c r="H28" s="160"/>
      <c r="I28" s="158"/>
      <c r="J28" s="159"/>
      <c r="K28" s="161"/>
      <c r="L28" s="160"/>
      <c r="M28" s="158"/>
      <c r="N28" s="160"/>
      <c r="O28" s="158" t="s">
        <v>173</v>
      </c>
      <c r="P28" s="160"/>
      <c r="Q28" s="158"/>
      <c r="R28" s="159"/>
    </row>
    <row r="29" spans="9:18" ht="11.25" customHeight="1">
      <c r="I29" s="61"/>
      <c r="J29" s="62"/>
      <c r="K29" s="61"/>
      <c r="L29" s="61"/>
      <c r="M29" s="61"/>
      <c r="N29" s="61"/>
      <c r="O29" s="61"/>
      <c r="P29" s="61"/>
      <c r="Q29" s="61"/>
      <c r="R29" s="61"/>
    </row>
    <row r="31" ht="13.5">
      <c r="I31" s="41"/>
    </row>
  </sheetData>
  <sheetProtection/>
  <mergeCells count="124">
    <mergeCell ref="O4:P4"/>
    <mergeCell ref="Q4:R4"/>
    <mergeCell ref="B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J3:K3"/>
    <mergeCell ref="L3:Q3"/>
    <mergeCell ref="O20:Q21"/>
  </mergeCells>
  <conditionalFormatting sqref="J7:K8">
    <cfRule type="cellIs" priority="44" dxfId="145" operator="greaterThan" stopIfTrue="1">
      <formula>0</formula>
    </cfRule>
  </conditionalFormatting>
  <conditionalFormatting sqref="I7:I8">
    <cfRule type="cellIs" priority="45" dxfId="145" operator="greaterThan" stopIfTrue="1">
      <formula>0</formula>
    </cfRule>
  </conditionalFormatting>
  <conditionalFormatting sqref="C7:C8">
    <cfRule type="cellIs" priority="46" dxfId="145" operator="greaterThan" stopIfTrue="1">
      <formula>0</formula>
    </cfRule>
  </conditionalFormatting>
  <conditionalFormatting sqref="D7:E8">
    <cfRule type="cellIs" priority="47" dxfId="145" operator="greaterThan" stopIfTrue="1">
      <formula>0</formula>
    </cfRule>
  </conditionalFormatting>
  <conditionalFormatting sqref="F7:F8">
    <cfRule type="cellIs" priority="48" dxfId="145" operator="greaterThan" stopIfTrue="1">
      <formula>0</formula>
    </cfRule>
  </conditionalFormatting>
  <conditionalFormatting sqref="G7:H8">
    <cfRule type="cellIs" priority="49" dxfId="145" operator="greaterThan" stopIfTrue="1">
      <formula>0</formula>
    </cfRule>
  </conditionalFormatting>
  <conditionalFormatting sqref="A7:B7">
    <cfRule type="expression" priority="42" dxfId="145" stopIfTrue="1">
      <formula>$R7&gt;$R8</formula>
    </cfRule>
  </conditionalFormatting>
  <conditionalFormatting sqref="A8:B8">
    <cfRule type="expression" priority="43" dxfId="145" stopIfTrue="1">
      <formula>$R7&lt;$R8</formula>
    </cfRule>
  </conditionalFormatting>
  <conditionalFormatting sqref="R7">
    <cfRule type="expression" priority="38" dxfId="145" stopIfTrue="1">
      <formula>$R7&gt;$R8</formula>
    </cfRule>
  </conditionalFormatting>
  <conditionalFormatting sqref="R8">
    <cfRule type="expression" priority="39" dxfId="145" stopIfTrue="1">
      <formula>$R8&gt;$R7</formula>
    </cfRule>
  </conditionalFormatting>
  <conditionalFormatting sqref="J20:K21">
    <cfRule type="cellIs" priority="8" dxfId="145" operator="greaterThan" stopIfTrue="1">
      <formula>0</formula>
    </cfRule>
  </conditionalFormatting>
  <conditionalFormatting sqref="I20:I21">
    <cfRule type="cellIs" priority="9" dxfId="145" operator="greaterThan" stopIfTrue="1">
      <formula>0</formula>
    </cfRule>
  </conditionalFormatting>
  <conditionalFormatting sqref="C20:C21">
    <cfRule type="cellIs" priority="10" dxfId="145" operator="greaterThan" stopIfTrue="1">
      <formula>0</formula>
    </cfRule>
  </conditionalFormatting>
  <conditionalFormatting sqref="D20:E21">
    <cfRule type="cellIs" priority="11" dxfId="145" operator="greaterThan" stopIfTrue="1">
      <formula>0</formula>
    </cfRule>
  </conditionalFormatting>
  <conditionalFormatting sqref="F20:F21">
    <cfRule type="cellIs" priority="12" dxfId="145" operator="greaterThan" stopIfTrue="1">
      <formula>0</formula>
    </cfRule>
  </conditionalFormatting>
  <conditionalFormatting sqref="G20:H21">
    <cfRule type="cellIs" priority="13" dxfId="145" operator="greaterThan" stopIfTrue="1">
      <formula>0</formula>
    </cfRule>
  </conditionalFormatting>
  <conditionalFormatting sqref="A20:B20">
    <cfRule type="expression" priority="6" dxfId="145" stopIfTrue="1">
      <formula>$R20&gt;$R21</formula>
    </cfRule>
  </conditionalFormatting>
  <conditionalFormatting sqref="A21:B21">
    <cfRule type="expression" priority="7" dxfId="145" stopIfTrue="1">
      <formula>$R20&lt;$R21</formula>
    </cfRule>
  </conditionalFormatting>
  <conditionalFormatting sqref="R20">
    <cfRule type="expression" priority="2" dxfId="145" stopIfTrue="1">
      <formula>$R20&gt;$R21</formula>
    </cfRule>
  </conditionalFormatting>
  <conditionalFormatting sqref="R21">
    <cfRule type="expression" priority="3" dxfId="145" stopIfTrue="1">
      <formula>$R21&gt;$R20</formula>
    </cfRule>
  </conditionalFormatting>
  <conditionalFormatting sqref="L20:N21">
    <cfRule type="cellIs" priority="1" dxfId="145" operator="greaterThan" stopIfTrue="1">
      <formula>0</formula>
    </cfRule>
  </conditionalFormatting>
  <conditionalFormatting sqref="A23:B23 A10:B10">
    <cfRule type="expression" priority="68" dxfId="145" stopIfTrue="1">
      <formula>$R7&gt;$R8</formula>
    </cfRule>
  </conditionalFormatting>
  <conditionalFormatting sqref="A25:B25 A12:B12">
    <cfRule type="expression" priority="69" dxfId="145" stopIfTrue="1">
      <formula>'9.09淡路'!#REF!&gt;$R9</formula>
    </cfRule>
  </conditionalFormatting>
  <conditionalFormatting sqref="A24:B24 A11:B11">
    <cfRule type="expression" priority="70" dxfId="145" stopIfTrue="1">
      <formula>$R8&gt;'9.09淡路'!#REF!</formula>
    </cfRule>
  </conditionalFormatting>
  <conditionalFormatting sqref="A26:B26 A13:B13">
    <cfRule type="expression" priority="71" dxfId="145" stopIfTrue="1">
      <formula>$R7&lt;$R8</formula>
    </cfRule>
  </conditionalFormatting>
  <conditionalFormatting sqref="A28:B28 A15:B15">
    <cfRule type="expression" priority="72" dxfId="145" stopIfTrue="1">
      <formula>'9.09淡路'!#REF!&lt;$R9</formula>
    </cfRule>
  </conditionalFormatting>
  <conditionalFormatting sqref="A27:B27 A14:B14">
    <cfRule type="expression" priority="73" dxfId="145" stopIfTrue="1">
      <formula>$R8&lt;'9.09淡路'!#REF!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O1 I1 I17:J17 M17:N17 C7:Q8 M1 M4:N4 I4:J4 C20:N21 O20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T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7" customWidth="1"/>
    <col min="2" max="2" width="6.25390625" style="17" customWidth="1"/>
    <col min="3" max="11" width="4.875" style="17" customWidth="1"/>
    <col min="12" max="12" width="5.00390625" style="17" customWidth="1"/>
    <col min="13" max="17" width="4.875" style="17" customWidth="1"/>
    <col min="18" max="18" width="5.00390625" style="17" customWidth="1"/>
    <col min="19" max="16384" width="9.00390625" style="17" customWidth="1"/>
  </cols>
  <sheetData>
    <row r="1" spans="1:18" ht="27" customHeight="1">
      <c r="A1" s="27" t="s">
        <v>42</v>
      </c>
      <c r="B1" s="155" t="s">
        <v>8</v>
      </c>
      <c r="C1" s="155"/>
      <c r="D1" s="155"/>
      <c r="E1" s="155"/>
      <c r="F1" s="155"/>
      <c r="G1" s="155"/>
      <c r="H1" s="28" t="s">
        <v>9</v>
      </c>
      <c r="I1" s="29">
        <v>2</v>
      </c>
      <c r="J1" s="30" t="s">
        <v>10</v>
      </c>
      <c r="K1" s="31">
        <v>2017</v>
      </c>
      <c r="L1" s="32" t="s">
        <v>11</v>
      </c>
      <c r="M1" s="33">
        <v>9</v>
      </c>
      <c r="N1" s="32" t="s">
        <v>0</v>
      </c>
      <c r="O1" s="33">
        <v>10</v>
      </c>
      <c r="P1" s="28" t="s">
        <v>12</v>
      </c>
      <c r="Q1" s="34" t="s">
        <v>174</v>
      </c>
      <c r="R1" s="35" t="s">
        <v>13</v>
      </c>
    </row>
    <row r="2" ht="5.25" customHeight="1"/>
    <row r="3" spans="10:18" s="1" customFormat="1" ht="18.75" customHeight="1">
      <c r="J3" s="76" t="s">
        <v>5</v>
      </c>
      <c r="K3" s="76"/>
      <c r="L3" s="77" t="s">
        <v>7</v>
      </c>
      <c r="M3" s="77"/>
      <c r="N3" s="77"/>
      <c r="O3" s="77"/>
      <c r="P3" s="77"/>
      <c r="Q3" s="77"/>
      <c r="R3" s="2" t="s">
        <v>3</v>
      </c>
    </row>
    <row r="4" spans="1:20" s="39" customFormat="1" ht="18.75" customHeight="1">
      <c r="A4" s="36"/>
      <c r="B4" s="37">
        <v>1</v>
      </c>
      <c r="C4" s="38" t="s">
        <v>1</v>
      </c>
      <c r="D4" s="17"/>
      <c r="E4" s="120" t="s">
        <v>2</v>
      </c>
      <c r="F4" s="120"/>
      <c r="G4" s="156" t="s">
        <v>175</v>
      </c>
      <c r="H4" s="156"/>
      <c r="I4" s="157">
        <v>0.41250000000000003</v>
      </c>
      <c r="J4" s="157"/>
      <c r="K4" s="123" t="s">
        <v>176</v>
      </c>
      <c r="L4" s="123"/>
      <c r="M4" s="157">
        <v>0.49374999999999997</v>
      </c>
      <c r="N4" s="157"/>
      <c r="O4" s="123" t="s">
        <v>177</v>
      </c>
      <c r="P4" s="123"/>
      <c r="Q4" s="127">
        <f>SUM(M4-I4)</f>
        <v>0.08124999999999993</v>
      </c>
      <c r="R4" s="127"/>
      <c r="T4" s="40"/>
    </row>
    <row r="5" spans="8:18" ht="7.5" customHeight="1">
      <c r="H5" s="41"/>
      <c r="I5" s="41"/>
      <c r="J5" s="42"/>
      <c r="K5" s="43"/>
      <c r="L5" s="43"/>
      <c r="M5" s="42"/>
      <c r="N5" s="42"/>
      <c r="O5" s="43"/>
      <c r="P5" s="43"/>
      <c r="Q5" s="42"/>
      <c r="R5" s="42"/>
    </row>
    <row r="6" spans="1:18" ht="21" customHeight="1">
      <c r="A6" s="108" t="s">
        <v>109</v>
      </c>
      <c r="B6" s="109"/>
      <c r="C6" s="14" t="s">
        <v>178</v>
      </c>
      <c r="D6" s="15" t="s">
        <v>179</v>
      </c>
      <c r="E6" s="16" t="s">
        <v>180</v>
      </c>
      <c r="F6" s="14" t="s">
        <v>181</v>
      </c>
      <c r="G6" s="15" t="s">
        <v>182</v>
      </c>
      <c r="H6" s="15" t="s">
        <v>183</v>
      </c>
      <c r="I6" s="15" t="s">
        <v>184</v>
      </c>
      <c r="J6" s="15" t="s">
        <v>185</v>
      </c>
      <c r="K6" s="15" t="s">
        <v>186</v>
      </c>
      <c r="L6" s="3" t="s">
        <v>28</v>
      </c>
      <c r="M6" s="4" t="s">
        <v>29</v>
      </c>
      <c r="N6" s="26" t="s">
        <v>30</v>
      </c>
      <c r="O6" s="47" t="s">
        <v>31</v>
      </c>
      <c r="P6" s="4" t="s">
        <v>32</v>
      </c>
      <c r="Q6" s="5" t="s">
        <v>33</v>
      </c>
      <c r="R6" s="48" t="s">
        <v>53</v>
      </c>
    </row>
    <row r="7" spans="1:18" ht="27.75" customHeight="1">
      <c r="A7" s="118" t="s">
        <v>210</v>
      </c>
      <c r="B7" s="119"/>
      <c r="C7" s="49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49">
        <v>2</v>
      </c>
      <c r="J7" s="50">
        <v>0</v>
      </c>
      <c r="K7" s="51">
        <v>0</v>
      </c>
      <c r="L7" s="52"/>
      <c r="M7" s="53"/>
      <c r="N7" s="54"/>
      <c r="O7" s="52"/>
      <c r="P7" s="53"/>
      <c r="Q7" s="54"/>
      <c r="R7" s="13">
        <f>SUM(C7:Q7)</f>
        <v>2</v>
      </c>
    </row>
    <row r="8" spans="1:18" ht="27.75" customHeight="1">
      <c r="A8" s="118" t="s">
        <v>209</v>
      </c>
      <c r="B8" s="119"/>
      <c r="C8" s="49">
        <v>0</v>
      </c>
      <c r="D8" s="50">
        <v>0</v>
      </c>
      <c r="E8" s="51">
        <v>1</v>
      </c>
      <c r="F8" s="49">
        <v>2</v>
      </c>
      <c r="G8" s="50">
        <v>0</v>
      </c>
      <c r="H8" s="51">
        <v>0</v>
      </c>
      <c r="I8" s="49">
        <v>0</v>
      </c>
      <c r="J8" s="50">
        <v>1</v>
      </c>
      <c r="K8" s="74" t="s">
        <v>124</v>
      </c>
      <c r="L8" s="52"/>
      <c r="M8" s="53"/>
      <c r="N8" s="54"/>
      <c r="O8" s="52"/>
      <c r="P8" s="53"/>
      <c r="Q8" s="54"/>
      <c r="R8" s="13">
        <f>SUM(C8:Q8)</f>
        <v>4</v>
      </c>
    </row>
    <row r="9" spans="1:18" ht="21" customHeight="1">
      <c r="A9" s="108" t="s">
        <v>187</v>
      </c>
      <c r="B9" s="109"/>
      <c r="C9" s="110" t="s">
        <v>20</v>
      </c>
      <c r="D9" s="111"/>
      <c r="E9" s="111"/>
      <c r="F9" s="111"/>
      <c r="G9" s="111"/>
      <c r="H9" s="112"/>
      <c r="I9" s="113" t="s">
        <v>21</v>
      </c>
      <c r="J9" s="114"/>
      <c r="K9" s="115" t="s">
        <v>22</v>
      </c>
      <c r="L9" s="116"/>
      <c r="M9" s="117" t="s">
        <v>23</v>
      </c>
      <c r="N9" s="116"/>
      <c r="O9" s="113" t="s">
        <v>24</v>
      </c>
      <c r="P9" s="111"/>
      <c r="Q9" s="111"/>
      <c r="R9" s="114"/>
    </row>
    <row r="10" spans="1:18" ht="16.5" customHeight="1">
      <c r="A10" s="101" t="str">
        <f>A7</f>
        <v>柏　　原</v>
      </c>
      <c r="B10" s="102"/>
      <c r="C10" s="55" t="s">
        <v>25</v>
      </c>
      <c r="D10" s="105" t="s">
        <v>188</v>
      </c>
      <c r="E10" s="106"/>
      <c r="F10" s="56">
        <v>4</v>
      </c>
      <c r="G10" s="105"/>
      <c r="H10" s="107"/>
      <c r="I10" s="92" t="s">
        <v>189</v>
      </c>
      <c r="J10" s="93"/>
      <c r="K10" s="93"/>
      <c r="L10" s="106"/>
      <c r="M10" s="92" t="s">
        <v>190</v>
      </c>
      <c r="N10" s="107"/>
      <c r="O10" s="105" t="s">
        <v>191</v>
      </c>
      <c r="P10" s="106"/>
      <c r="Q10" s="92"/>
      <c r="R10" s="93"/>
    </row>
    <row r="11" spans="1:18" ht="16.5" customHeight="1">
      <c r="A11" s="101"/>
      <c r="B11" s="102"/>
      <c r="C11" s="57">
        <v>2</v>
      </c>
      <c r="D11" s="94"/>
      <c r="E11" s="95"/>
      <c r="F11" s="58">
        <v>5</v>
      </c>
      <c r="G11" s="94"/>
      <c r="H11" s="96"/>
      <c r="I11" s="97"/>
      <c r="J11" s="98"/>
      <c r="K11" s="98"/>
      <c r="L11" s="95"/>
      <c r="M11" s="97"/>
      <c r="N11" s="96"/>
      <c r="O11" s="94" t="s">
        <v>192</v>
      </c>
      <c r="P11" s="95"/>
      <c r="Q11" s="97"/>
      <c r="R11" s="98"/>
    </row>
    <row r="12" spans="1:18" ht="16.5" customHeight="1">
      <c r="A12" s="103"/>
      <c r="B12" s="104"/>
      <c r="C12" s="59">
        <v>3</v>
      </c>
      <c r="D12" s="89"/>
      <c r="E12" s="90"/>
      <c r="F12" s="60">
        <v>6</v>
      </c>
      <c r="G12" s="89"/>
      <c r="H12" s="91"/>
      <c r="I12" s="86"/>
      <c r="J12" s="87"/>
      <c r="K12" s="87"/>
      <c r="L12" s="90"/>
      <c r="M12" s="86"/>
      <c r="N12" s="91"/>
      <c r="O12" s="89"/>
      <c r="P12" s="90"/>
      <c r="Q12" s="86"/>
      <c r="R12" s="87"/>
    </row>
    <row r="13" spans="1:18" ht="16.5" customHeight="1">
      <c r="A13" s="99" t="str">
        <f>A8</f>
        <v>滝川第二</v>
      </c>
      <c r="B13" s="100"/>
      <c r="C13" s="55" t="s">
        <v>25</v>
      </c>
      <c r="D13" s="105" t="s">
        <v>193</v>
      </c>
      <c r="E13" s="106"/>
      <c r="F13" s="56">
        <v>4</v>
      </c>
      <c r="G13" s="105"/>
      <c r="H13" s="107"/>
      <c r="I13" s="92" t="s">
        <v>164</v>
      </c>
      <c r="J13" s="93"/>
      <c r="K13" s="93"/>
      <c r="L13" s="106"/>
      <c r="M13" s="92" t="s">
        <v>194</v>
      </c>
      <c r="N13" s="107"/>
      <c r="O13" s="105" t="s">
        <v>195</v>
      </c>
      <c r="P13" s="106"/>
      <c r="Q13" s="92"/>
      <c r="R13" s="93"/>
    </row>
    <row r="14" spans="1:18" ht="16.5" customHeight="1">
      <c r="A14" s="101"/>
      <c r="B14" s="102"/>
      <c r="C14" s="57">
        <v>2</v>
      </c>
      <c r="D14" s="94" t="s">
        <v>196</v>
      </c>
      <c r="E14" s="95"/>
      <c r="F14" s="58">
        <v>5</v>
      </c>
      <c r="G14" s="94"/>
      <c r="H14" s="96"/>
      <c r="I14" s="97"/>
      <c r="J14" s="98"/>
      <c r="K14" s="98"/>
      <c r="L14" s="95"/>
      <c r="M14" s="97"/>
      <c r="N14" s="96"/>
      <c r="O14" s="94"/>
      <c r="P14" s="95"/>
      <c r="Q14" s="97"/>
      <c r="R14" s="98"/>
    </row>
    <row r="15" spans="1:18" ht="16.5" customHeight="1">
      <c r="A15" s="103"/>
      <c r="B15" s="104"/>
      <c r="C15" s="59">
        <v>3</v>
      </c>
      <c r="D15" s="89" t="s">
        <v>197</v>
      </c>
      <c r="E15" s="90"/>
      <c r="F15" s="60">
        <v>6</v>
      </c>
      <c r="G15" s="89"/>
      <c r="H15" s="91"/>
      <c r="I15" s="86"/>
      <c r="J15" s="87"/>
      <c r="K15" s="87"/>
      <c r="L15" s="90"/>
      <c r="M15" s="86"/>
      <c r="N15" s="91"/>
      <c r="O15" s="89"/>
      <c r="P15" s="90"/>
      <c r="Q15" s="86"/>
      <c r="R15" s="87"/>
    </row>
    <row r="16" spans="9:18" ht="11.25" customHeight="1">
      <c r="I16" s="61"/>
      <c r="J16" s="62"/>
      <c r="K16" s="61"/>
      <c r="L16" s="61"/>
      <c r="M16" s="61"/>
      <c r="N16" s="61"/>
      <c r="O16" s="61"/>
      <c r="P16" s="61"/>
      <c r="Q16" s="61"/>
      <c r="R16" s="61"/>
    </row>
    <row r="17" spans="1:18" ht="18.75" customHeight="1">
      <c r="A17" s="63"/>
      <c r="B17" s="37">
        <v>1</v>
      </c>
      <c r="C17" s="38" t="s">
        <v>1</v>
      </c>
      <c r="E17" s="120" t="s">
        <v>198</v>
      </c>
      <c r="F17" s="120"/>
      <c r="G17" s="121" t="s">
        <v>16</v>
      </c>
      <c r="H17" s="121"/>
      <c r="I17" s="122">
        <v>0.5305555555555556</v>
      </c>
      <c r="J17" s="122"/>
      <c r="K17" s="123" t="s">
        <v>17</v>
      </c>
      <c r="L17" s="123"/>
      <c r="M17" s="122">
        <v>0.6062500000000001</v>
      </c>
      <c r="N17" s="122"/>
      <c r="O17" s="123" t="s">
        <v>18</v>
      </c>
      <c r="P17" s="123"/>
      <c r="Q17" s="124">
        <f>SUM(M17-I17)</f>
        <v>0.07569444444444451</v>
      </c>
      <c r="R17" s="124"/>
    </row>
    <row r="18" spans="8:18" ht="7.5" customHeight="1">
      <c r="H18" s="41"/>
      <c r="I18" s="41"/>
      <c r="J18" s="42"/>
      <c r="K18" s="43"/>
      <c r="L18" s="43"/>
      <c r="M18" s="42"/>
      <c r="N18" s="42"/>
      <c r="O18" s="43"/>
      <c r="P18" s="43"/>
      <c r="Q18" s="42"/>
      <c r="R18" s="42"/>
    </row>
    <row r="19" spans="1:18" ht="21" customHeight="1">
      <c r="A19" s="108" t="s">
        <v>136</v>
      </c>
      <c r="B19" s="109"/>
      <c r="C19" s="14" t="s">
        <v>137</v>
      </c>
      <c r="D19" s="15" t="s">
        <v>138</v>
      </c>
      <c r="E19" s="16" t="s">
        <v>139</v>
      </c>
      <c r="F19" s="14" t="s">
        <v>140</v>
      </c>
      <c r="G19" s="15" t="s">
        <v>141</v>
      </c>
      <c r="H19" s="64" t="s">
        <v>142</v>
      </c>
      <c r="I19" s="65" t="s">
        <v>143</v>
      </c>
      <c r="J19" s="73" t="s">
        <v>144</v>
      </c>
      <c r="K19" s="64" t="s">
        <v>145</v>
      </c>
      <c r="L19" s="3" t="s">
        <v>28</v>
      </c>
      <c r="M19" s="4" t="s">
        <v>29</v>
      </c>
      <c r="N19" s="26" t="s">
        <v>30</v>
      </c>
      <c r="O19" s="47" t="s">
        <v>31</v>
      </c>
      <c r="P19" s="4" t="s">
        <v>32</v>
      </c>
      <c r="Q19" s="5" t="s">
        <v>33</v>
      </c>
      <c r="R19" s="48" t="s">
        <v>53</v>
      </c>
    </row>
    <row r="20" spans="1:18" ht="27.75" customHeight="1">
      <c r="A20" s="118" t="s">
        <v>199</v>
      </c>
      <c r="B20" s="119"/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51">
        <v>0</v>
      </c>
      <c r="L20" s="52"/>
      <c r="M20" s="53"/>
      <c r="N20" s="54"/>
      <c r="O20" s="52"/>
      <c r="P20" s="53"/>
      <c r="Q20" s="54"/>
      <c r="R20" s="13">
        <f>SUM(C20:Q20)</f>
        <v>0</v>
      </c>
    </row>
    <row r="21" spans="1:18" ht="27.75" customHeight="1">
      <c r="A21" s="118" t="s">
        <v>200</v>
      </c>
      <c r="B21" s="119"/>
      <c r="C21" s="49">
        <v>0</v>
      </c>
      <c r="D21" s="50">
        <v>3</v>
      </c>
      <c r="E21" s="51">
        <v>0</v>
      </c>
      <c r="F21" s="49">
        <v>0</v>
      </c>
      <c r="G21" s="50">
        <v>0</v>
      </c>
      <c r="H21" s="51">
        <v>2</v>
      </c>
      <c r="I21" s="49">
        <v>0</v>
      </c>
      <c r="J21" s="50">
        <v>1</v>
      </c>
      <c r="K21" s="51" t="s">
        <v>201</v>
      </c>
      <c r="L21" s="52"/>
      <c r="M21" s="53"/>
      <c r="N21" s="54"/>
      <c r="O21" s="52"/>
      <c r="P21" s="53"/>
      <c r="Q21" s="54"/>
      <c r="R21" s="13">
        <f>SUM(C21:Q21)</f>
        <v>6</v>
      </c>
    </row>
    <row r="22" spans="1:18" ht="21" customHeight="1">
      <c r="A22" s="108" t="s">
        <v>187</v>
      </c>
      <c r="B22" s="109"/>
      <c r="C22" s="110" t="s">
        <v>20</v>
      </c>
      <c r="D22" s="111"/>
      <c r="E22" s="111"/>
      <c r="F22" s="111"/>
      <c r="G22" s="111"/>
      <c r="H22" s="112"/>
      <c r="I22" s="113" t="s">
        <v>21</v>
      </c>
      <c r="J22" s="114"/>
      <c r="K22" s="115" t="s">
        <v>22</v>
      </c>
      <c r="L22" s="116"/>
      <c r="M22" s="117" t="s">
        <v>23</v>
      </c>
      <c r="N22" s="116"/>
      <c r="O22" s="113" t="s">
        <v>24</v>
      </c>
      <c r="P22" s="111"/>
      <c r="Q22" s="111"/>
      <c r="R22" s="114"/>
    </row>
    <row r="23" spans="1:18" ht="16.5" customHeight="1">
      <c r="A23" s="101" t="str">
        <f>A20</f>
        <v>神戸第一</v>
      </c>
      <c r="B23" s="102"/>
      <c r="C23" s="55" t="s">
        <v>25</v>
      </c>
      <c r="D23" s="105" t="s">
        <v>202</v>
      </c>
      <c r="E23" s="106"/>
      <c r="F23" s="56">
        <v>4</v>
      </c>
      <c r="G23" s="105"/>
      <c r="H23" s="107"/>
      <c r="I23" s="92" t="s">
        <v>203</v>
      </c>
      <c r="J23" s="93"/>
      <c r="K23" s="93"/>
      <c r="L23" s="106"/>
      <c r="M23" s="92"/>
      <c r="N23" s="107"/>
      <c r="O23" s="105"/>
      <c r="P23" s="106"/>
      <c r="Q23" s="92"/>
      <c r="R23" s="93"/>
    </row>
    <row r="24" spans="1:18" ht="16.5" customHeight="1">
      <c r="A24" s="101"/>
      <c r="B24" s="102"/>
      <c r="C24" s="57">
        <v>2</v>
      </c>
      <c r="D24" s="94"/>
      <c r="E24" s="95"/>
      <c r="F24" s="58">
        <v>5</v>
      </c>
      <c r="G24" s="94"/>
      <c r="H24" s="96"/>
      <c r="I24" s="97"/>
      <c r="J24" s="98"/>
      <c r="K24" s="98"/>
      <c r="L24" s="95"/>
      <c r="M24" s="97"/>
      <c r="N24" s="96"/>
      <c r="O24" s="94"/>
      <c r="P24" s="95"/>
      <c r="Q24" s="97"/>
      <c r="R24" s="98"/>
    </row>
    <row r="25" spans="1:18" ht="16.5" customHeight="1">
      <c r="A25" s="103"/>
      <c r="B25" s="104"/>
      <c r="C25" s="59">
        <v>3</v>
      </c>
      <c r="D25" s="89"/>
      <c r="E25" s="90"/>
      <c r="F25" s="60">
        <v>6</v>
      </c>
      <c r="G25" s="89"/>
      <c r="H25" s="91"/>
      <c r="I25" s="86"/>
      <c r="J25" s="87"/>
      <c r="K25" s="87"/>
      <c r="L25" s="90"/>
      <c r="M25" s="86"/>
      <c r="N25" s="91"/>
      <c r="O25" s="89"/>
      <c r="P25" s="90"/>
      <c r="Q25" s="86"/>
      <c r="R25" s="87"/>
    </row>
    <row r="26" spans="1:18" ht="16.5" customHeight="1">
      <c r="A26" s="99" t="str">
        <f>A21</f>
        <v>須磨翔風</v>
      </c>
      <c r="B26" s="100"/>
      <c r="C26" s="55" t="s">
        <v>25</v>
      </c>
      <c r="D26" s="105" t="s">
        <v>204</v>
      </c>
      <c r="E26" s="106"/>
      <c r="F26" s="56">
        <v>4</v>
      </c>
      <c r="G26" s="105"/>
      <c r="H26" s="107"/>
      <c r="I26" s="92" t="s">
        <v>205</v>
      </c>
      <c r="J26" s="93"/>
      <c r="K26" s="93"/>
      <c r="L26" s="106"/>
      <c r="M26" s="92"/>
      <c r="N26" s="107"/>
      <c r="O26" s="105" t="s">
        <v>206</v>
      </c>
      <c r="P26" s="106"/>
      <c r="Q26" s="92"/>
      <c r="R26" s="93"/>
    </row>
    <row r="27" spans="1:18" ht="16.5" customHeight="1">
      <c r="A27" s="101"/>
      <c r="B27" s="102"/>
      <c r="C27" s="57">
        <v>2</v>
      </c>
      <c r="D27" s="94" t="s">
        <v>207</v>
      </c>
      <c r="E27" s="95"/>
      <c r="F27" s="58">
        <v>5</v>
      </c>
      <c r="G27" s="94"/>
      <c r="H27" s="96"/>
      <c r="I27" s="97"/>
      <c r="J27" s="98"/>
      <c r="K27" s="98"/>
      <c r="L27" s="95"/>
      <c r="M27" s="97"/>
      <c r="N27" s="96"/>
      <c r="O27" s="94"/>
      <c r="P27" s="95"/>
      <c r="Q27" s="97"/>
      <c r="R27" s="98"/>
    </row>
    <row r="28" spans="1:18" ht="16.5" customHeight="1">
      <c r="A28" s="103"/>
      <c r="B28" s="104"/>
      <c r="C28" s="59">
        <v>3</v>
      </c>
      <c r="D28" s="89"/>
      <c r="E28" s="90"/>
      <c r="F28" s="60">
        <v>6</v>
      </c>
      <c r="G28" s="89"/>
      <c r="H28" s="91"/>
      <c r="I28" s="86"/>
      <c r="J28" s="87"/>
      <c r="K28" s="87"/>
      <c r="L28" s="90"/>
      <c r="M28" s="86"/>
      <c r="N28" s="91"/>
      <c r="O28" s="89"/>
      <c r="P28" s="90"/>
      <c r="Q28" s="86"/>
      <c r="R28" s="87"/>
    </row>
    <row r="29" spans="9:18" ht="11.25" customHeight="1">
      <c r="I29" s="61"/>
      <c r="J29" s="62"/>
      <c r="K29" s="61"/>
      <c r="L29" s="61"/>
      <c r="M29" s="61"/>
      <c r="N29" s="61"/>
      <c r="O29" s="61"/>
      <c r="P29" s="61"/>
      <c r="Q29" s="61"/>
      <c r="R29" s="61"/>
    </row>
    <row r="31" ht="13.5">
      <c r="I31" s="41"/>
    </row>
  </sheetData>
  <sheetProtection/>
  <mergeCells count="123">
    <mergeCell ref="O4:P4"/>
    <mergeCell ref="Q4:R4"/>
    <mergeCell ref="B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J3:K3"/>
    <mergeCell ref="L3:Q3"/>
  </mergeCells>
  <conditionalFormatting sqref="J7:K8">
    <cfRule type="cellIs" priority="31" dxfId="145" operator="greaterThan" stopIfTrue="1">
      <formula>0</formula>
    </cfRule>
  </conditionalFormatting>
  <conditionalFormatting sqref="I7:I8">
    <cfRule type="cellIs" priority="32" dxfId="145" operator="greaterThan" stopIfTrue="1">
      <formula>0</formula>
    </cfRule>
  </conditionalFormatting>
  <conditionalFormatting sqref="C7:C8">
    <cfRule type="cellIs" priority="33" dxfId="145" operator="greaterThan" stopIfTrue="1">
      <formula>0</formula>
    </cfRule>
  </conditionalFormatting>
  <conditionalFormatting sqref="D8:E8 D7:H7">
    <cfRule type="cellIs" priority="34" dxfId="145" operator="greaterThan" stopIfTrue="1">
      <formula>0</formula>
    </cfRule>
  </conditionalFormatting>
  <conditionalFormatting sqref="F8">
    <cfRule type="cellIs" priority="35" dxfId="145" operator="greaterThan" stopIfTrue="1">
      <formula>0</formula>
    </cfRule>
  </conditionalFormatting>
  <conditionalFormatting sqref="G8:H8">
    <cfRule type="cellIs" priority="36" dxfId="145" operator="greaterThan" stopIfTrue="1">
      <formula>0</formula>
    </cfRule>
  </conditionalFormatting>
  <conditionalFormatting sqref="A7:B7">
    <cfRule type="expression" priority="29" dxfId="145" stopIfTrue="1">
      <formula>$R7&gt;$R8</formula>
    </cfRule>
  </conditionalFormatting>
  <conditionalFormatting sqref="A8:B8">
    <cfRule type="expression" priority="30" dxfId="145" stopIfTrue="1">
      <formula>$R7&lt;$R8</formula>
    </cfRule>
  </conditionalFormatting>
  <conditionalFormatting sqref="R7">
    <cfRule type="expression" priority="25" dxfId="145" stopIfTrue="1">
      <formula>$R7&gt;$R8</formula>
    </cfRule>
  </conditionalFormatting>
  <conditionalFormatting sqref="R8">
    <cfRule type="expression" priority="26" dxfId="145" stopIfTrue="1">
      <formula>$R8&gt;$R7</formula>
    </cfRule>
  </conditionalFormatting>
  <conditionalFormatting sqref="J21:K21 K20">
    <cfRule type="cellIs" priority="19" dxfId="145" operator="greaterThan" stopIfTrue="1">
      <formula>0</formula>
    </cfRule>
  </conditionalFormatting>
  <conditionalFormatting sqref="I21">
    <cfRule type="cellIs" priority="20" dxfId="145" operator="greaterThan" stopIfTrue="1">
      <formula>0</formula>
    </cfRule>
  </conditionalFormatting>
  <conditionalFormatting sqref="C20:C21 D20:J20">
    <cfRule type="cellIs" priority="21" dxfId="145" operator="greaterThan" stopIfTrue="1">
      <formula>0</formula>
    </cfRule>
  </conditionalFormatting>
  <conditionalFormatting sqref="D21:E21">
    <cfRule type="cellIs" priority="22" dxfId="145" operator="greaterThan" stopIfTrue="1">
      <formula>0</formula>
    </cfRule>
  </conditionalFormatting>
  <conditionalFormatting sqref="F21">
    <cfRule type="cellIs" priority="23" dxfId="145" operator="greaterThan" stopIfTrue="1">
      <formula>0</formula>
    </cfRule>
  </conditionalFormatting>
  <conditionalFormatting sqref="G21:H21">
    <cfRule type="cellIs" priority="24" dxfId="145" operator="greaterThan" stopIfTrue="1">
      <formula>0</formula>
    </cfRule>
  </conditionalFormatting>
  <conditionalFormatting sqref="A20:B20">
    <cfRule type="expression" priority="17" dxfId="145" stopIfTrue="1">
      <formula>$R20&gt;$R21</formula>
    </cfRule>
  </conditionalFormatting>
  <conditionalFormatting sqref="A21:B21">
    <cfRule type="expression" priority="18" dxfId="145" stopIfTrue="1">
      <formula>$R20&lt;$R21</formula>
    </cfRule>
  </conditionalFormatting>
  <conditionalFormatting sqref="R20">
    <cfRule type="expression" priority="13" dxfId="145" stopIfTrue="1">
      <formula>$R20&gt;$R21</formula>
    </cfRule>
  </conditionalFormatting>
  <conditionalFormatting sqref="R21">
    <cfRule type="expression" priority="14" dxfId="145" stopIfTrue="1">
      <formula>$R21&gt;$R20</formula>
    </cfRule>
  </conditionalFormatting>
  <conditionalFormatting sqref="A23:B23 A10:B10">
    <cfRule type="expression" priority="74" dxfId="145" stopIfTrue="1">
      <formula>$R7&gt;$R8</formula>
    </cfRule>
  </conditionalFormatting>
  <conditionalFormatting sqref="A25:B25 A12:B12">
    <cfRule type="expression" priority="75" dxfId="145" stopIfTrue="1">
      <formula>'9.10淡路'!#REF!&gt;$R9</formula>
    </cfRule>
  </conditionalFormatting>
  <conditionalFormatting sqref="A24:B24 A11:B11">
    <cfRule type="expression" priority="76" dxfId="145" stopIfTrue="1">
      <formula>$R8&gt;'9.10淡路'!#REF!</formula>
    </cfRule>
  </conditionalFormatting>
  <conditionalFormatting sqref="A26:B26 A13:B13">
    <cfRule type="expression" priority="77" dxfId="145" stopIfTrue="1">
      <formula>$R7&lt;$R8</formula>
    </cfRule>
  </conditionalFormatting>
  <conditionalFormatting sqref="A28:B28 A15:B15">
    <cfRule type="expression" priority="78" dxfId="145" stopIfTrue="1">
      <formula>'9.10淡路'!#REF!&lt;$R9</formula>
    </cfRule>
  </conditionalFormatting>
  <conditionalFormatting sqref="A27:B27 A14:B14">
    <cfRule type="expression" priority="79" dxfId="145" stopIfTrue="1">
      <formula>$R8&lt;'9.10淡路'!#REF!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O1 C7:Q8 I1 I17:J17 M17:N17 M1 M4:N4 I4:J4 C20:Q21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T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7" customWidth="1"/>
    <col min="2" max="2" width="6.25390625" style="17" customWidth="1"/>
    <col min="3" max="11" width="4.875" style="17" customWidth="1"/>
    <col min="12" max="12" width="5.00390625" style="17" customWidth="1"/>
    <col min="13" max="17" width="4.875" style="17" customWidth="1"/>
    <col min="18" max="18" width="5.00390625" style="17" customWidth="1"/>
    <col min="19" max="16384" width="9.00390625" style="17" customWidth="1"/>
  </cols>
  <sheetData>
    <row r="1" spans="1:18" ht="27" customHeight="1">
      <c r="A1" s="27" t="s">
        <v>244</v>
      </c>
      <c r="B1" s="155" t="s">
        <v>8</v>
      </c>
      <c r="C1" s="155"/>
      <c r="D1" s="155"/>
      <c r="E1" s="155"/>
      <c r="F1" s="155"/>
      <c r="G1" s="155"/>
      <c r="H1" s="28" t="s">
        <v>9</v>
      </c>
      <c r="I1" s="29">
        <v>3</v>
      </c>
      <c r="J1" s="30" t="s">
        <v>10</v>
      </c>
      <c r="K1" s="31">
        <v>2017</v>
      </c>
      <c r="L1" s="32" t="s">
        <v>11</v>
      </c>
      <c r="M1" s="33">
        <v>9</v>
      </c>
      <c r="N1" s="32" t="s">
        <v>0</v>
      </c>
      <c r="O1" s="33">
        <v>16</v>
      </c>
      <c r="P1" s="28" t="s">
        <v>12</v>
      </c>
      <c r="Q1" s="34" t="s">
        <v>4</v>
      </c>
      <c r="R1" s="35" t="s">
        <v>13</v>
      </c>
    </row>
    <row r="2" ht="5.25" customHeight="1"/>
    <row r="3" spans="11:18" s="1" customFormat="1" ht="18.75" customHeight="1">
      <c r="K3" s="76" t="s">
        <v>14</v>
      </c>
      <c r="L3" s="76"/>
      <c r="M3" s="77" t="s">
        <v>257</v>
      </c>
      <c r="N3" s="77"/>
      <c r="O3" s="77"/>
      <c r="P3" s="77"/>
      <c r="Q3" s="77"/>
      <c r="R3" s="75" t="s">
        <v>15</v>
      </c>
    </row>
    <row r="4" spans="1:20" s="39" customFormat="1" ht="18.75" customHeight="1">
      <c r="A4" s="36"/>
      <c r="B4" s="37">
        <v>1</v>
      </c>
      <c r="C4" s="38" t="s">
        <v>1</v>
      </c>
      <c r="D4" s="17"/>
      <c r="E4" s="120" t="s">
        <v>2</v>
      </c>
      <c r="F4" s="120"/>
      <c r="G4" s="156" t="s">
        <v>95</v>
      </c>
      <c r="H4" s="156"/>
      <c r="I4" s="157">
        <v>0.4451388888888889</v>
      </c>
      <c r="J4" s="157"/>
      <c r="K4" s="123" t="s">
        <v>96</v>
      </c>
      <c r="L4" s="123"/>
      <c r="M4" s="157">
        <v>0.5437500000000001</v>
      </c>
      <c r="N4" s="157"/>
      <c r="O4" s="123" t="s">
        <v>97</v>
      </c>
      <c r="P4" s="123"/>
      <c r="Q4" s="127">
        <f>SUM(M4-I4)</f>
        <v>0.09861111111111115</v>
      </c>
      <c r="R4" s="127"/>
      <c r="T4" s="40"/>
    </row>
    <row r="5" spans="8:18" ht="7.5" customHeight="1">
      <c r="H5" s="41"/>
      <c r="I5" s="41"/>
      <c r="J5" s="42"/>
      <c r="K5" s="43"/>
      <c r="L5" s="43"/>
      <c r="M5" s="42"/>
      <c r="N5" s="42"/>
      <c r="O5" s="43"/>
      <c r="P5" s="43"/>
      <c r="Q5" s="42"/>
      <c r="R5" s="42"/>
    </row>
    <row r="6" spans="1:18" ht="21" customHeight="1">
      <c r="A6" s="108" t="s">
        <v>98</v>
      </c>
      <c r="B6" s="109"/>
      <c r="C6" s="14" t="s">
        <v>99</v>
      </c>
      <c r="D6" s="15" t="s">
        <v>100</v>
      </c>
      <c r="E6" s="16" t="s">
        <v>101</v>
      </c>
      <c r="F6" s="14" t="s">
        <v>102</v>
      </c>
      <c r="G6" s="15" t="s">
        <v>103</v>
      </c>
      <c r="H6" s="64" t="s">
        <v>104</v>
      </c>
      <c r="I6" s="65" t="s">
        <v>105</v>
      </c>
      <c r="J6" s="73" t="s">
        <v>106</v>
      </c>
      <c r="K6" s="64" t="s">
        <v>107</v>
      </c>
      <c r="L6" s="3" t="s">
        <v>28</v>
      </c>
      <c r="M6" s="4" t="s">
        <v>29</v>
      </c>
      <c r="N6" s="26" t="s">
        <v>30</v>
      </c>
      <c r="O6" s="47" t="s">
        <v>31</v>
      </c>
      <c r="P6" s="4" t="s">
        <v>32</v>
      </c>
      <c r="Q6" s="5" t="s">
        <v>33</v>
      </c>
      <c r="R6" s="48" t="s">
        <v>53</v>
      </c>
    </row>
    <row r="7" spans="1:18" ht="27.75" customHeight="1">
      <c r="A7" s="118" t="s">
        <v>40</v>
      </c>
      <c r="B7" s="119"/>
      <c r="C7" s="49">
        <v>0</v>
      </c>
      <c r="D7" s="50">
        <v>0</v>
      </c>
      <c r="E7" s="51">
        <v>1</v>
      </c>
      <c r="F7" s="49">
        <v>1</v>
      </c>
      <c r="G7" s="50">
        <v>0</v>
      </c>
      <c r="H7" s="51">
        <v>0</v>
      </c>
      <c r="I7" s="49">
        <v>0</v>
      </c>
      <c r="J7" s="50">
        <v>0</v>
      </c>
      <c r="K7" s="51">
        <v>4</v>
      </c>
      <c r="L7" s="52"/>
      <c r="M7" s="53"/>
      <c r="N7" s="54"/>
      <c r="O7" s="52"/>
      <c r="P7" s="53"/>
      <c r="Q7" s="54"/>
      <c r="R7" s="13">
        <f>SUM(C7:Q7)</f>
        <v>6</v>
      </c>
    </row>
    <row r="8" spans="1:18" ht="27.75" customHeight="1">
      <c r="A8" s="118" t="s">
        <v>256</v>
      </c>
      <c r="B8" s="119"/>
      <c r="C8" s="49">
        <v>1</v>
      </c>
      <c r="D8" s="50">
        <v>0</v>
      </c>
      <c r="E8" s="51">
        <v>0</v>
      </c>
      <c r="F8" s="49">
        <v>1</v>
      </c>
      <c r="G8" s="50">
        <v>0</v>
      </c>
      <c r="H8" s="51">
        <v>0</v>
      </c>
      <c r="I8" s="49">
        <v>3</v>
      </c>
      <c r="J8" s="50">
        <v>0</v>
      </c>
      <c r="K8" s="51">
        <v>0</v>
      </c>
      <c r="L8" s="52"/>
      <c r="M8" s="53"/>
      <c r="N8" s="54"/>
      <c r="O8" s="52"/>
      <c r="P8" s="53"/>
      <c r="Q8" s="54"/>
      <c r="R8" s="13">
        <f>SUM(C8:Q8)</f>
        <v>5</v>
      </c>
    </row>
    <row r="9" spans="1:18" ht="21" customHeight="1">
      <c r="A9" s="108" t="s">
        <v>245</v>
      </c>
      <c r="B9" s="109"/>
      <c r="C9" s="110" t="s">
        <v>20</v>
      </c>
      <c r="D9" s="111"/>
      <c r="E9" s="111"/>
      <c r="F9" s="111"/>
      <c r="G9" s="111"/>
      <c r="H9" s="112"/>
      <c r="I9" s="113" t="s">
        <v>21</v>
      </c>
      <c r="J9" s="114"/>
      <c r="K9" s="115" t="s">
        <v>22</v>
      </c>
      <c r="L9" s="116"/>
      <c r="M9" s="117" t="s">
        <v>23</v>
      </c>
      <c r="N9" s="116"/>
      <c r="O9" s="113" t="s">
        <v>24</v>
      </c>
      <c r="P9" s="111"/>
      <c r="Q9" s="111"/>
      <c r="R9" s="114"/>
    </row>
    <row r="10" spans="1:18" ht="16.5" customHeight="1">
      <c r="A10" s="101" t="str">
        <f>A7</f>
        <v>育　英</v>
      </c>
      <c r="B10" s="102"/>
      <c r="C10" s="55" t="s">
        <v>25</v>
      </c>
      <c r="D10" s="105" t="s">
        <v>246</v>
      </c>
      <c r="E10" s="106"/>
      <c r="F10" s="56">
        <v>4</v>
      </c>
      <c r="G10" s="105"/>
      <c r="H10" s="107"/>
      <c r="I10" s="92" t="s">
        <v>247</v>
      </c>
      <c r="J10" s="93"/>
      <c r="K10" s="93" t="s">
        <v>248</v>
      </c>
      <c r="L10" s="106"/>
      <c r="M10" s="92" t="s">
        <v>248</v>
      </c>
      <c r="N10" s="107"/>
      <c r="O10" s="105" t="s">
        <v>249</v>
      </c>
      <c r="P10" s="106"/>
      <c r="Q10" s="92"/>
      <c r="R10" s="93"/>
    </row>
    <row r="11" spans="1:18" ht="16.5" customHeight="1">
      <c r="A11" s="101"/>
      <c r="B11" s="102"/>
      <c r="C11" s="57">
        <v>2</v>
      </c>
      <c r="D11" s="94" t="s">
        <v>250</v>
      </c>
      <c r="E11" s="95"/>
      <c r="F11" s="58">
        <v>5</v>
      </c>
      <c r="G11" s="94"/>
      <c r="H11" s="96"/>
      <c r="I11" s="97" t="s">
        <v>251</v>
      </c>
      <c r="J11" s="98"/>
      <c r="K11" s="98"/>
      <c r="L11" s="95"/>
      <c r="M11" s="97"/>
      <c r="N11" s="96"/>
      <c r="O11" s="94" t="s">
        <v>252</v>
      </c>
      <c r="P11" s="95"/>
      <c r="Q11" s="97"/>
      <c r="R11" s="98"/>
    </row>
    <row r="12" spans="1:18" ht="16.5" customHeight="1">
      <c r="A12" s="103"/>
      <c r="B12" s="104"/>
      <c r="C12" s="59">
        <v>3</v>
      </c>
      <c r="D12" s="89" t="s">
        <v>253</v>
      </c>
      <c r="E12" s="90"/>
      <c r="F12" s="60">
        <v>6</v>
      </c>
      <c r="G12" s="89"/>
      <c r="H12" s="91"/>
      <c r="I12" s="86"/>
      <c r="J12" s="87"/>
      <c r="K12" s="87"/>
      <c r="L12" s="90"/>
      <c r="M12" s="86"/>
      <c r="N12" s="91"/>
      <c r="O12" s="89"/>
      <c r="P12" s="90"/>
      <c r="Q12" s="86"/>
      <c r="R12" s="87"/>
    </row>
    <row r="13" spans="1:18" ht="16.5" customHeight="1">
      <c r="A13" s="99" t="str">
        <f>A8</f>
        <v>津　名</v>
      </c>
      <c r="B13" s="100"/>
      <c r="C13" s="55" t="s">
        <v>25</v>
      </c>
      <c r="D13" s="105" t="s">
        <v>254</v>
      </c>
      <c r="E13" s="106"/>
      <c r="F13" s="56">
        <v>4</v>
      </c>
      <c r="G13" s="105"/>
      <c r="H13" s="107"/>
      <c r="I13" s="92" t="s">
        <v>255</v>
      </c>
      <c r="J13" s="93"/>
      <c r="K13" s="93"/>
      <c r="L13" s="106"/>
      <c r="M13" s="92"/>
      <c r="N13" s="107"/>
      <c r="O13" s="105" t="s">
        <v>254</v>
      </c>
      <c r="P13" s="106"/>
      <c r="Q13" s="92"/>
      <c r="R13" s="93"/>
    </row>
    <row r="14" spans="1:18" ht="16.5" customHeight="1">
      <c r="A14" s="101"/>
      <c r="B14" s="102"/>
      <c r="C14" s="57">
        <v>2</v>
      </c>
      <c r="D14" s="94"/>
      <c r="E14" s="95"/>
      <c r="F14" s="58">
        <v>5</v>
      </c>
      <c r="G14" s="94"/>
      <c r="H14" s="96"/>
      <c r="I14" s="97"/>
      <c r="J14" s="98"/>
      <c r="K14" s="98"/>
      <c r="L14" s="95"/>
      <c r="M14" s="97"/>
      <c r="N14" s="96"/>
      <c r="O14" s="94"/>
      <c r="P14" s="95"/>
      <c r="Q14" s="97"/>
      <c r="R14" s="98"/>
    </row>
    <row r="15" spans="1:18" ht="16.5" customHeight="1">
      <c r="A15" s="103"/>
      <c r="B15" s="104"/>
      <c r="C15" s="59">
        <v>3</v>
      </c>
      <c r="D15" s="89"/>
      <c r="E15" s="90"/>
      <c r="F15" s="60">
        <v>6</v>
      </c>
      <c r="G15" s="89"/>
      <c r="H15" s="91"/>
      <c r="I15" s="86"/>
      <c r="J15" s="87"/>
      <c r="K15" s="87"/>
      <c r="L15" s="90"/>
      <c r="M15" s="86"/>
      <c r="N15" s="91"/>
      <c r="O15" s="89"/>
      <c r="P15" s="90"/>
      <c r="Q15" s="86"/>
      <c r="R15" s="87"/>
    </row>
    <row r="16" spans="9:18" s="62" customFormat="1" ht="11.25" customHeight="1">
      <c r="I16" s="61"/>
      <c r="K16" s="61"/>
      <c r="L16" s="61"/>
      <c r="M16" s="61"/>
      <c r="N16" s="61"/>
      <c r="O16" s="61"/>
      <c r="P16" s="61"/>
      <c r="Q16" s="61"/>
      <c r="R16" s="61"/>
    </row>
    <row r="17" spans="11:18" ht="6.75" customHeight="1">
      <c r="K17" s="62"/>
      <c r="L17" s="62"/>
      <c r="M17" s="62"/>
      <c r="N17" s="62"/>
      <c r="O17" s="62"/>
      <c r="P17" s="62"/>
      <c r="Q17" s="62"/>
      <c r="R17" s="62"/>
    </row>
    <row r="18" spans="1:3" ht="13.5">
      <c r="A18" s="88" t="s">
        <v>26</v>
      </c>
      <c r="B18" s="88"/>
      <c r="C18" s="88"/>
    </row>
    <row r="19" spans="1:18" ht="5.25" customHeight="1">
      <c r="A19" s="66"/>
      <c r="B19" s="67"/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8"/>
    </row>
    <row r="20" spans="1:18" ht="24.75" customHeight="1">
      <c r="A20" s="84"/>
      <c r="B20" s="85"/>
      <c r="C20" s="69"/>
      <c r="D20" s="69" t="s">
        <v>258</v>
      </c>
      <c r="E20" s="69"/>
      <c r="G20" s="70"/>
      <c r="H20" s="70"/>
      <c r="I20" s="70"/>
      <c r="J20" s="70"/>
      <c r="K20" s="70"/>
      <c r="L20" s="70"/>
      <c r="M20" s="70"/>
      <c r="N20" s="70"/>
      <c r="O20" s="62"/>
      <c r="P20" s="69"/>
      <c r="Q20" s="69"/>
      <c r="R20" s="71"/>
    </row>
    <row r="21" spans="1:18" ht="6.75" customHeight="1">
      <c r="A21" s="168"/>
      <c r="B21" s="168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70"/>
      <c r="P21" s="170"/>
      <c r="Q21" s="170"/>
      <c r="R21" s="170"/>
    </row>
    <row r="27" ht="13.5">
      <c r="I27" s="41"/>
    </row>
  </sheetData>
  <sheetProtection/>
  <mergeCells count="66">
    <mergeCell ref="O4:P4"/>
    <mergeCell ref="Q4:R4"/>
    <mergeCell ref="B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D15:E15"/>
    <mergeCell ref="G15:H15"/>
    <mergeCell ref="A20:B20"/>
    <mergeCell ref="A21:R21"/>
    <mergeCell ref="K3:L3"/>
    <mergeCell ref="M3:Q3"/>
    <mergeCell ref="A18:C18"/>
  </mergeCells>
  <conditionalFormatting sqref="J7:K8">
    <cfRule type="cellIs" priority="31" dxfId="145" operator="greaterThan" stopIfTrue="1">
      <formula>0</formula>
    </cfRule>
  </conditionalFormatting>
  <conditionalFormatting sqref="I7:I8">
    <cfRule type="cellIs" priority="32" dxfId="145" operator="greaterThan" stopIfTrue="1">
      <formula>0</formula>
    </cfRule>
  </conditionalFormatting>
  <conditionalFormatting sqref="C7:C8">
    <cfRule type="cellIs" priority="33" dxfId="145" operator="greaterThan" stopIfTrue="1">
      <formula>0</formula>
    </cfRule>
  </conditionalFormatting>
  <conditionalFormatting sqref="D7:E8">
    <cfRule type="cellIs" priority="34" dxfId="145" operator="greaterThan" stopIfTrue="1">
      <formula>0</formula>
    </cfRule>
  </conditionalFormatting>
  <conditionalFormatting sqref="F7:F8">
    <cfRule type="cellIs" priority="35" dxfId="145" operator="greaterThan" stopIfTrue="1">
      <formula>0</formula>
    </cfRule>
  </conditionalFormatting>
  <conditionalFormatting sqref="G7:H8">
    <cfRule type="cellIs" priority="36" dxfId="145" operator="greaterThan" stopIfTrue="1">
      <formula>0</formula>
    </cfRule>
  </conditionalFormatting>
  <conditionalFormatting sqref="A7:B7">
    <cfRule type="expression" priority="29" dxfId="145" stopIfTrue="1">
      <formula>$R7&gt;$R8</formula>
    </cfRule>
  </conditionalFormatting>
  <conditionalFormatting sqref="A8:B8">
    <cfRule type="expression" priority="30" dxfId="145" stopIfTrue="1">
      <formula>$R7&lt;$R8</formula>
    </cfRule>
  </conditionalFormatting>
  <conditionalFormatting sqref="R7">
    <cfRule type="expression" priority="25" dxfId="145" stopIfTrue="1">
      <formula>$R7&gt;$R8</formula>
    </cfRule>
  </conditionalFormatting>
  <conditionalFormatting sqref="R8">
    <cfRule type="expression" priority="26" dxfId="145" stopIfTrue="1">
      <formula>$R8&gt;$R7</formula>
    </cfRule>
  </conditionalFormatting>
  <conditionalFormatting sqref="A10:B10">
    <cfRule type="expression" priority="80" dxfId="145" stopIfTrue="1">
      <formula>$R7&gt;$R8</formula>
    </cfRule>
  </conditionalFormatting>
  <conditionalFormatting sqref="A12:B12">
    <cfRule type="expression" priority="81" dxfId="145" stopIfTrue="1">
      <formula>'9.16豊岡'!#REF!&gt;$R9</formula>
    </cfRule>
  </conditionalFormatting>
  <conditionalFormatting sqref="A11:B11">
    <cfRule type="expression" priority="82" dxfId="145" stopIfTrue="1">
      <formula>$R8&gt;'9.16豊岡'!#REF!</formula>
    </cfRule>
  </conditionalFormatting>
  <conditionalFormatting sqref="A13:B13">
    <cfRule type="expression" priority="83" dxfId="145" stopIfTrue="1">
      <formula>$R7&lt;$R8</formula>
    </cfRule>
  </conditionalFormatting>
  <conditionalFormatting sqref="A15:B15">
    <cfRule type="expression" priority="84" dxfId="145" stopIfTrue="1">
      <formula>'9.16豊岡'!#REF!&lt;$R9</formula>
    </cfRule>
  </conditionalFormatting>
  <conditionalFormatting sqref="A14:B14">
    <cfRule type="expression" priority="85" dxfId="145" stopIfTrue="1">
      <formula>$R8&lt;'9.16豊岡'!#REF!</formula>
    </cfRule>
  </conditionalFormatting>
  <dataValidations count="3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  <dataValidation type="list" allowBlank="1" showInputMessage="1" showErrorMessage="1" sqref="C4">
      <formula1>"回戦,戦,勝戦"</formula1>
    </dataValidation>
    <dataValidation allowBlank="1" showInputMessage="1" showErrorMessage="1" imeMode="halfAlpha" sqref="O1 I1 C7:Q8 M1 M4:N4 I4:J4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T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7" customWidth="1"/>
    <col min="2" max="2" width="6.25390625" style="17" customWidth="1"/>
    <col min="3" max="11" width="4.875" style="17" customWidth="1"/>
    <col min="12" max="12" width="5.00390625" style="17" customWidth="1"/>
    <col min="13" max="17" width="4.875" style="17" customWidth="1"/>
    <col min="18" max="18" width="5.00390625" style="17" customWidth="1"/>
    <col min="19" max="16384" width="9.00390625" style="17" customWidth="1"/>
  </cols>
  <sheetData>
    <row r="1" spans="1:18" ht="27" customHeight="1">
      <c r="A1" s="27" t="s">
        <v>211</v>
      </c>
      <c r="B1" s="155" t="s">
        <v>8</v>
      </c>
      <c r="C1" s="155"/>
      <c r="D1" s="155"/>
      <c r="E1" s="155"/>
      <c r="F1" s="155"/>
      <c r="G1" s="155"/>
      <c r="H1" s="28" t="s">
        <v>9</v>
      </c>
      <c r="I1" s="29">
        <v>4</v>
      </c>
      <c r="J1" s="30" t="s">
        <v>10</v>
      </c>
      <c r="K1" s="72">
        <v>2017</v>
      </c>
      <c r="L1" s="32" t="s">
        <v>11</v>
      </c>
      <c r="M1" s="33">
        <v>9</v>
      </c>
      <c r="N1" s="32" t="s">
        <v>0</v>
      </c>
      <c r="O1" s="33">
        <v>18</v>
      </c>
      <c r="P1" s="28" t="s">
        <v>12</v>
      </c>
      <c r="Q1" s="34" t="s">
        <v>43</v>
      </c>
      <c r="R1" s="35" t="s">
        <v>13</v>
      </c>
    </row>
    <row r="2" ht="5.25" customHeight="1"/>
    <row r="3" spans="11:18" s="1" customFormat="1" ht="18.75" customHeight="1">
      <c r="K3" s="76" t="s">
        <v>14</v>
      </c>
      <c r="L3" s="76"/>
      <c r="M3" s="77" t="s">
        <v>257</v>
      </c>
      <c r="N3" s="77"/>
      <c r="O3" s="77"/>
      <c r="P3" s="77"/>
      <c r="Q3" s="77"/>
      <c r="R3" s="75" t="s">
        <v>15</v>
      </c>
    </row>
    <row r="4" spans="1:20" s="39" customFormat="1" ht="18.75" customHeight="1">
      <c r="A4" s="36"/>
      <c r="B4" s="37">
        <v>2</v>
      </c>
      <c r="C4" s="38" t="s">
        <v>1</v>
      </c>
      <c r="D4" s="17"/>
      <c r="E4" s="120" t="s">
        <v>2</v>
      </c>
      <c r="F4" s="120"/>
      <c r="G4" s="156" t="s">
        <v>44</v>
      </c>
      <c r="H4" s="156"/>
      <c r="I4" s="157">
        <v>0.45416666666666666</v>
      </c>
      <c r="J4" s="157"/>
      <c r="K4" s="123" t="s">
        <v>45</v>
      </c>
      <c r="L4" s="123"/>
      <c r="M4" s="157">
        <v>0.5305555555555556</v>
      </c>
      <c r="N4" s="157"/>
      <c r="O4" s="123" t="s">
        <v>46</v>
      </c>
      <c r="P4" s="123"/>
      <c r="Q4" s="127">
        <f>SUM(M4-I4)</f>
        <v>0.0763888888888889</v>
      </c>
      <c r="R4" s="127"/>
      <c r="T4" s="40"/>
    </row>
    <row r="5" spans="8:18" ht="7.5" customHeight="1">
      <c r="H5" s="41"/>
      <c r="I5" s="41"/>
      <c r="J5" s="42"/>
      <c r="K5" s="43"/>
      <c r="L5" s="43"/>
      <c r="M5" s="42"/>
      <c r="N5" s="42"/>
      <c r="O5" s="43"/>
      <c r="P5" s="43"/>
      <c r="Q5" s="42"/>
      <c r="R5" s="42"/>
    </row>
    <row r="6" spans="1:18" ht="21" customHeight="1">
      <c r="A6" s="108" t="s">
        <v>47</v>
      </c>
      <c r="B6" s="109"/>
      <c r="C6" s="14" t="s">
        <v>48</v>
      </c>
      <c r="D6" s="15" t="s">
        <v>49</v>
      </c>
      <c r="E6" s="16" t="s">
        <v>212</v>
      </c>
      <c r="F6" s="14" t="s">
        <v>213</v>
      </c>
      <c r="G6" s="15" t="s">
        <v>214</v>
      </c>
      <c r="H6" s="64" t="s">
        <v>73</v>
      </c>
      <c r="I6" s="65" t="s">
        <v>74</v>
      </c>
      <c r="J6" s="73" t="s">
        <v>75</v>
      </c>
      <c r="K6" s="64" t="s">
        <v>76</v>
      </c>
      <c r="L6" s="3" t="s">
        <v>28</v>
      </c>
      <c r="M6" s="4" t="s">
        <v>29</v>
      </c>
      <c r="N6" s="26" t="s">
        <v>30</v>
      </c>
      <c r="O6" s="47" t="s">
        <v>31</v>
      </c>
      <c r="P6" s="4" t="s">
        <v>32</v>
      </c>
      <c r="Q6" s="5" t="s">
        <v>33</v>
      </c>
      <c r="R6" s="48" t="s">
        <v>53</v>
      </c>
    </row>
    <row r="7" spans="1:18" ht="27.75" customHeight="1">
      <c r="A7" s="118" t="s">
        <v>215</v>
      </c>
      <c r="B7" s="119"/>
      <c r="C7" s="49">
        <v>0</v>
      </c>
      <c r="D7" s="50">
        <v>0</v>
      </c>
      <c r="E7" s="51">
        <v>0</v>
      </c>
      <c r="F7" s="49">
        <v>0</v>
      </c>
      <c r="G7" s="50">
        <v>0</v>
      </c>
      <c r="H7" s="51">
        <v>0</v>
      </c>
      <c r="I7" s="49">
        <v>1</v>
      </c>
      <c r="J7" s="50">
        <v>0</v>
      </c>
      <c r="K7" s="51">
        <v>0</v>
      </c>
      <c r="L7" s="52"/>
      <c r="M7" s="53"/>
      <c r="N7" s="54"/>
      <c r="O7" s="52"/>
      <c r="P7" s="53"/>
      <c r="Q7" s="54"/>
      <c r="R7" s="13">
        <f>SUM(C7:Q7)</f>
        <v>1</v>
      </c>
    </row>
    <row r="8" spans="1:18" ht="27.75" customHeight="1">
      <c r="A8" s="118" t="s">
        <v>216</v>
      </c>
      <c r="B8" s="119"/>
      <c r="C8" s="49">
        <v>1</v>
      </c>
      <c r="D8" s="50">
        <v>1</v>
      </c>
      <c r="E8" s="51">
        <v>0</v>
      </c>
      <c r="F8" s="49">
        <v>3</v>
      </c>
      <c r="G8" s="50">
        <v>1</v>
      </c>
      <c r="H8" s="51">
        <v>0</v>
      </c>
      <c r="I8" s="49">
        <v>1</v>
      </c>
      <c r="J8" s="50">
        <v>0</v>
      </c>
      <c r="K8" s="74" t="s">
        <v>124</v>
      </c>
      <c r="L8" s="52"/>
      <c r="M8" s="53"/>
      <c r="N8" s="54"/>
      <c r="O8" s="52"/>
      <c r="P8" s="53"/>
      <c r="Q8" s="54"/>
      <c r="R8" s="13">
        <f>SUM(C8:Q8)</f>
        <v>7</v>
      </c>
    </row>
    <row r="9" spans="1:18" ht="21" customHeight="1">
      <c r="A9" s="108" t="s">
        <v>165</v>
      </c>
      <c r="B9" s="109"/>
      <c r="C9" s="110" t="s">
        <v>20</v>
      </c>
      <c r="D9" s="111"/>
      <c r="E9" s="111"/>
      <c r="F9" s="111"/>
      <c r="G9" s="111"/>
      <c r="H9" s="112"/>
      <c r="I9" s="113" t="s">
        <v>21</v>
      </c>
      <c r="J9" s="114"/>
      <c r="K9" s="115" t="s">
        <v>22</v>
      </c>
      <c r="L9" s="116"/>
      <c r="M9" s="117" t="s">
        <v>23</v>
      </c>
      <c r="N9" s="116"/>
      <c r="O9" s="113" t="s">
        <v>24</v>
      </c>
      <c r="P9" s="111"/>
      <c r="Q9" s="111"/>
      <c r="R9" s="114"/>
    </row>
    <row r="10" spans="1:18" ht="16.5" customHeight="1">
      <c r="A10" s="101" t="str">
        <f>A7</f>
        <v>北摂三田</v>
      </c>
      <c r="B10" s="102"/>
      <c r="C10" s="55" t="s">
        <v>25</v>
      </c>
      <c r="D10" s="105" t="s">
        <v>217</v>
      </c>
      <c r="E10" s="106"/>
      <c r="F10" s="56">
        <v>4</v>
      </c>
      <c r="G10" s="105"/>
      <c r="H10" s="107"/>
      <c r="I10" s="92" t="s">
        <v>218</v>
      </c>
      <c r="J10" s="93"/>
      <c r="K10" s="93"/>
      <c r="L10" s="106"/>
      <c r="M10" s="92"/>
      <c r="N10" s="107"/>
      <c r="O10" s="105"/>
      <c r="P10" s="106"/>
      <c r="Q10" s="92"/>
      <c r="R10" s="93"/>
    </row>
    <row r="11" spans="1:18" ht="16.5" customHeight="1">
      <c r="A11" s="101"/>
      <c r="B11" s="102"/>
      <c r="C11" s="57">
        <v>2</v>
      </c>
      <c r="D11" s="94" t="s">
        <v>27</v>
      </c>
      <c r="E11" s="95"/>
      <c r="F11" s="58">
        <v>5</v>
      </c>
      <c r="G11" s="94"/>
      <c r="H11" s="96"/>
      <c r="I11" s="97"/>
      <c r="J11" s="98"/>
      <c r="K11" s="98"/>
      <c r="L11" s="95"/>
      <c r="M11" s="97"/>
      <c r="N11" s="96"/>
      <c r="O11" s="94"/>
      <c r="P11" s="95"/>
      <c r="Q11" s="97"/>
      <c r="R11" s="98"/>
    </row>
    <row r="12" spans="1:18" ht="16.5" customHeight="1">
      <c r="A12" s="103"/>
      <c r="B12" s="104"/>
      <c r="C12" s="59">
        <v>3</v>
      </c>
      <c r="D12" s="89"/>
      <c r="E12" s="90"/>
      <c r="F12" s="60">
        <v>6</v>
      </c>
      <c r="G12" s="89"/>
      <c r="H12" s="91"/>
      <c r="I12" s="86"/>
      <c r="J12" s="87"/>
      <c r="K12" s="87"/>
      <c r="L12" s="90"/>
      <c r="M12" s="86"/>
      <c r="N12" s="91"/>
      <c r="O12" s="89"/>
      <c r="P12" s="90"/>
      <c r="Q12" s="86"/>
      <c r="R12" s="87"/>
    </row>
    <row r="13" spans="1:18" ht="16.5" customHeight="1">
      <c r="A13" s="99" t="str">
        <f>A8</f>
        <v>篠山鳳鳴</v>
      </c>
      <c r="B13" s="100"/>
      <c r="C13" s="55" t="s">
        <v>25</v>
      </c>
      <c r="D13" s="105" t="s">
        <v>219</v>
      </c>
      <c r="E13" s="106"/>
      <c r="F13" s="56">
        <v>4</v>
      </c>
      <c r="G13" s="105"/>
      <c r="H13" s="107"/>
      <c r="I13" s="92" t="s">
        <v>220</v>
      </c>
      <c r="J13" s="93"/>
      <c r="K13" s="93"/>
      <c r="L13" s="106"/>
      <c r="M13" s="92" t="s">
        <v>221</v>
      </c>
      <c r="N13" s="107"/>
      <c r="O13" s="105"/>
      <c r="P13" s="106"/>
      <c r="Q13" s="92"/>
      <c r="R13" s="93"/>
    </row>
    <row r="14" spans="1:18" ht="16.5" customHeight="1">
      <c r="A14" s="101"/>
      <c r="B14" s="102"/>
      <c r="C14" s="57">
        <v>2</v>
      </c>
      <c r="D14" s="94"/>
      <c r="E14" s="95"/>
      <c r="F14" s="58">
        <v>5</v>
      </c>
      <c r="G14" s="94"/>
      <c r="H14" s="96"/>
      <c r="I14" s="97"/>
      <c r="J14" s="98"/>
      <c r="K14" s="98"/>
      <c r="L14" s="95"/>
      <c r="M14" s="97" t="s">
        <v>222</v>
      </c>
      <c r="N14" s="96"/>
      <c r="O14" s="94"/>
      <c r="P14" s="95"/>
      <c r="Q14" s="97"/>
      <c r="R14" s="98"/>
    </row>
    <row r="15" spans="1:18" ht="16.5" customHeight="1">
      <c r="A15" s="103"/>
      <c r="B15" s="104"/>
      <c r="C15" s="59">
        <v>3</v>
      </c>
      <c r="D15" s="89"/>
      <c r="E15" s="90"/>
      <c r="F15" s="60">
        <v>6</v>
      </c>
      <c r="G15" s="89"/>
      <c r="H15" s="91"/>
      <c r="I15" s="86"/>
      <c r="J15" s="87"/>
      <c r="K15" s="87"/>
      <c r="L15" s="90"/>
      <c r="M15" s="86"/>
      <c r="N15" s="91"/>
      <c r="O15" s="89"/>
      <c r="P15" s="90"/>
      <c r="Q15" s="86"/>
      <c r="R15" s="87"/>
    </row>
    <row r="16" spans="9:18" ht="11.25" customHeight="1">
      <c r="I16" s="61"/>
      <c r="J16" s="62"/>
      <c r="K16" s="61"/>
      <c r="L16" s="61"/>
      <c r="M16" s="61"/>
      <c r="N16" s="61"/>
      <c r="O16" s="61"/>
      <c r="P16" s="61"/>
      <c r="Q16" s="61"/>
      <c r="R16" s="61"/>
    </row>
    <row r="17" spans="1:18" ht="18.75" customHeight="1">
      <c r="A17" s="63"/>
      <c r="B17" s="37">
        <v>2</v>
      </c>
      <c r="C17" s="38" t="s">
        <v>1</v>
      </c>
      <c r="E17" s="120" t="s">
        <v>2</v>
      </c>
      <c r="F17" s="120"/>
      <c r="G17" s="121" t="s">
        <v>16</v>
      </c>
      <c r="H17" s="121"/>
      <c r="I17" s="126">
        <v>0.5708333333333333</v>
      </c>
      <c r="J17" s="126"/>
      <c r="K17" s="123" t="s">
        <v>17</v>
      </c>
      <c r="L17" s="123"/>
      <c r="M17" s="126">
        <v>0.6590277777777778</v>
      </c>
      <c r="N17" s="126"/>
      <c r="O17" s="123" t="s">
        <v>18</v>
      </c>
      <c r="P17" s="123"/>
      <c r="Q17" s="127">
        <f>SUM(M17-I17)</f>
        <v>0.08819444444444446</v>
      </c>
      <c r="R17" s="127"/>
    </row>
    <row r="18" spans="8:18" ht="7.5" customHeight="1">
      <c r="H18" s="41"/>
      <c r="I18" s="41"/>
      <c r="J18" s="42"/>
      <c r="K18" s="43"/>
      <c r="L18" s="43"/>
      <c r="M18" s="42"/>
      <c r="N18" s="42"/>
      <c r="O18" s="43"/>
      <c r="P18" s="43"/>
      <c r="Q18" s="42"/>
      <c r="R18" s="42"/>
    </row>
    <row r="19" spans="1:18" ht="21" customHeight="1">
      <c r="A19" s="108" t="s">
        <v>223</v>
      </c>
      <c r="B19" s="109"/>
      <c r="C19" s="14" t="s">
        <v>224</v>
      </c>
      <c r="D19" s="15" t="s">
        <v>225</v>
      </c>
      <c r="E19" s="16" t="s">
        <v>226</v>
      </c>
      <c r="F19" s="14" t="s">
        <v>227</v>
      </c>
      <c r="G19" s="15" t="s">
        <v>228</v>
      </c>
      <c r="H19" s="64" t="s">
        <v>229</v>
      </c>
      <c r="I19" s="65" t="s">
        <v>230</v>
      </c>
      <c r="J19" s="73" t="s">
        <v>231</v>
      </c>
      <c r="K19" s="64" t="s">
        <v>232</v>
      </c>
      <c r="L19" s="3" t="s">
        <v>28</v>
      </c>
      <c r="M19" s="4" t="s">
        <v>29</v>
      </c>
      <c r="N19" s="26" t="s">
        <v>30</v>
      </c>
      <c r="O19" s="47" t="s">
        <v>31</v>
      </c>
      <c r="P19" s="4" t="s">
        <v>32</v>
      </c>
      <c r="Q19" s="5" t="s">
        <v>33</v>
      </c>
      <c r="R19" s="48" t="s">
        <v>53</v>
      </c>
    </row>
    <row r="20" spans="1:18" ht="27.75" customHeight="1">
      <c r="A20" s="118" t="s">
        <v>233</v>
      </c>
      <c r="B20" s="119"/>
      <c r="C20" s="49">
        <v>0</v>
      </c>
      <c r="D20" s="50">
        <v>0</v>
      </c>
      <c r="E20" s="51">
        <v>0</v>
      </c>
      <c r="F20" s="49">
        <v>0</v>
      </c>
      <c r="G20" s="50">
        <v>0</v>
      </c>
      <c r="H20" s="51">
        <v>0</v>
      </c>
      <c r="I20" s="49">
        <v>0</v>
      </c>
      <c r="J20" s="50">
        <v>0</v>
      </c>
      <c r="K20" s="51">
        <v>0</v>
      </c>
      <c r="L20" s="52"/>
      <c r="M20" s="53"/>
      <c r="N20" s="54"/>
      <c r="O20" s="52"/>
      <c r="P20" s="53"/>
      <c r="Q20" s="54"/>
      <c r="R20" s="13">
        <f>SUM(C20:Q20)</f>
        <v>0</v>
      </c>
    </row>
    <row r="21" spans="1:18" ht="27.75" customHeight="1">
      <c r="A21" s="118" t="s">
        <v>234</v>
      </c>
      <c r="B21" s="119"/>
      <c r="C21" s="49">
        <v>0</v>
      </c>
      <c r="D21" s="50">
        <v>0</v>
      </c>
      <c r="E21" s="51">
        <v>0</v>
      </c>
      <c r="F21" s="49">
        <v>2</v>
      </c>
      <c r="G21" s="50">
        <v>1</v>
      </c>
      <c r="H21" s="51">
        <v>0</v>
      </c>
      <c r="I21" s="49">
        <v>0</v>
      </c>
      <c r="J21" s="50">
        <v>0</v>
      </c>
      <c r="K21" s="74" t="s">
        <v>235</v>
      </c>
      <c r="L21" s="52"/>
      <c r="M21" s="53"/>
      <c r="N21" s="54"/>
      <c r="O21" s="52"/>
      <c r="P21" s="53"/>
      <c r="Q21" s="54"/>
      <c r="R21" s="13">
        <f>SUM(C21:Q21)</f>
        <v>3</v>
      </c>
    </row>
    <row r="22" spans="1:18" ht="21" customHeight="1">
      <c r="A22" s="108" t="s">
        <v>55</v>
      </c>
      <c r="B22" s="109"/>
      <c r="C22" s="110" t="s">
        <v>20</v>
      </c>
      <c r="D22" s="111"/>
      <c r="E22" s="111"/>
      <c r="F22" s="111"/>
      <c r="G22" s="111"/>
      <c r="H22" s="112"/>
      <c r="I22" s="113" t="s">
        <v>21</v>
      </c>
      <c r="J22" s="114"/>
      <c r="K22" s="115" t="s">
        <v>22</v>
      </c>
      <c r="L22" s="116"/>
      <c r="M22" s="117" t="s">
        <v>23</v>
      </c>
      <c r="N22" s="116"/>
      <c r="O22" s="113" t="s">
        <v>24</v>
      </c>
      <c r="P22" s="111"/>
      <c r="Q22" s="111"/>
      <c r="R22" s="114"/>
    </row>
    <row r="23" spans="1:18" ht="16.5" customHeight="1">
      <c r="A23" s="101" t="str">
        <f>A20</f>
        <v>社</v>
      </c>
      <c r="B23" s="102"/>
      <c r="C23" s="55" t="s">
        <v>25</v>
      </c>
      <c r="D23" s="105" t="s">
        <v>236</v>
      </c>
      <c r="E23" s="106"/>
      <c r="F23" s="56">
        <v>4</v>
      </c>
      <c r="G23" s="105"/>
      <c r="H23" s="107"/>
      <c r="I23" s="92" t="s">
        <v>237</v>
      </c>
      <c r="J23" s="93"/>
      <c r="K23" s="93"/>
      <c r="L23" s="106"/>
      <c r="M23" s="92" t="s">
        <v>126</v>
      </c>
      <c r="N23" s="107"/>
      <c r="O23" s="105" t="s">
        <v>238</v>
      </c>
      <c r="P23" s="106"/>
      <c r="Q23" s="92"/>
      <c r="R23" s="93"/>
    </row>
    <row r="24" spans="1:18" ht="16.5" customHeight="1">
      <c r="A24" s="101"/>
      <c r="B24" s="102"/>
      <c r="C24" s="57">
        <v>2</v>
      </c>
      <c r="D24" s="94" t="s">
        <v>239</v>
      </c>
      <c r="E24" s="95"/>
      <c r="F24" s="58">
        <v>5</v>
      </c>
      <c r="G24" s="94"/>
      <c r="H24" s="96"/>
      <c r="I24" s="97"/>
      <c r="J24" s="98"/>
      <c r="K24" s="98"/>
      <c r="L24" s="95"/>
      <c r="M24" s="97"/>
      <c r="N24" s="96"/>
      <c r="O24" s="94"/>
      <c r="P24" s="95"/>
      <c r="Q24" s="97"/>
      <c r="R24" s="98"/>
    </row>
    <row r="25" spans="1:18" ht="16.5" customHeight="1">
      <c r="A25" s="103"/>
      <c r="B25" s="104"/>
      <c r="C25" s="59">
        <v>3</v>
      </c>
      <c r="D25" s="89" t="s">
        <v>240</v>
      </c>
      <c r="E25" s="90"/>
      <c r="F25" s="60">
        <v>6</v>
      </c>
      <c r="G25" s="89"/>
      <c r="H25" s="91"/>
      <c r="I25" s="86"/>
      <c r="J25" s="87"/>
      <c r="K25" s="87"/>
      <c r="L25" s="90"/>
      <c r="M25" s="86"/>
      <c r="N25" s="91"/>
      <c r="O25" s="89"/>
      <c r="P25" s="90"/>
      <c r="Q25" s="86"/>
      <c r="R25" s="87"/>
    </row>
    <row r="26" spans="1:18" ht="16.5" customHeight="1">
      <c r="A26" s="99" t="str">
        <f>A21</f>
        <v>明石商業</v>
      </c>
      <c r="B26" s="100"/>
      <c r="C26" s="55" t="s">
        <v>25</v>
      </c>
      <c r="D26" s="105" t="s">
        <v>241</v>
      </c>
      <c r="E26" s="106"/>
      <c r="F26" s="56">
        <v>4</v>
      </c>
      <c r="G26" s="105"/>
      <c r="H26" s="107"/>
      <c r="I26" s="92" t="s">
        <v>6</v>
      </c>
      <c r="J26" s="93"/>
      <c r="K26" s="93"/>
      <c r="L26" s="106"/>
      <c r="M26" s="92" t="s">
        <v>242</v>
      </c>
      <c r="N26" s="107"/>
      <c r="O26" s="105" t="s">
        <v>243</v>
      </c>
      <c r="P26" s="106"/>
      <c r="Q26" s="92"/>
      <c r="R26" s="93"/>
    </row>
    <row r="27" spans="1:18" ht="16.5" customHeight="1">
      <c r="A27" s="101"/>
      <c r="B27" s="102"/>
      <c r="C27" s="57">
        <v>2</v>
      </c>
      <c r="D27" s="94"/>
      <c r="E27" s="95"/>
      <c r="F27" s="58">
        <v>5</v>
      </c>
      <c r="G27" s="94"/>
      <c r="H27" s="96"/>
      <c r="I27" s="97"/>
      <c r="J27" s="98"/>
      <c r="K27" s="98"/>
      <c r="L27" s="95"/>
      <c r="M27" s="97"/>
      <c r="N27" s="96"/>
      <c r="O27" s="94"/>
      <c r="P27" s="95"/>
      <c r="Q27" s="97"/>
      <c r="R27" s="98"/>
    </row>
    <row r="28" spans="1:18" ht="16.5" customHeight="1">
      <c r="A28" s="103"/>
      <c r="B28" s="104"/>
      <c r="C28" s="59">
        <v>3</v>
      </c>
      <c r="D28" s="89"/>
      <c r="E28" s="90"/>
      <c r="F28" s="60">
        <v>6</v>
      </c>
      <c r="G28" s="89"/>
      <c r="H28" s="91"/>
      <c r="I28" s="86"/>
      <c r="J28" s="87"/>
      <c r="K28" s="87"/>
      <c r="L28" s="90"/>
      <c r="M28" s="86"/>
      <c r="N28" s="91"/>
      <c r="O28" s="89"/>
      <c r="P28" s="90"/>
      <c r="Q28" s="86"/>
      <c r="R28" s="87"/>
    </row>
    <row r="29" spans="9:18" ht="11.25" customHeight="1">
      <c r="I29" s="61"/>
      <c r="J29" s="62"/>
      <c r="K29" s="61"/>
      <c r="L29" s="61"/>
      <c r="M29" s="61"/>
      <c r="N29" s="61"/>
      <c r="O29" s="61"/>
      <c r="P29" s="61"/>
      <c r="Q29" s="61"/>
      <c r="R29" s="61"/>
    </row>
    <row r="34" ht="13.5">
      <c r="I34" s="41"/>
    </row>
  </sheetData>
  <sheetProtection/>
  <mergeCells count="123">
    <mergeCell ref="O4:P4"/>
    <mergeCell ref="Q4:R4"/>
    <mergeCell ref="B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</mergeCells>
  <conditionalFormatting sqref="J7:K8">
    <cfRule type="cellIs" priority="31" dxfId="145" operator="greaterThan" stopIfTrue="1">
      <formula>0</formula>
    </cfRule>
  </conditionalFormatting>
  <conditionalFormatting sqref="I7:I8">
    <cfRule type="cellIs" priority="32" dxfId="145" operator="greaterThan" stopIfTrue="1">
      <formula>0</formula>
    </cfRule>
  </conditionalFormatting>
  <conditionalFormatting sqref="C7:C8">
    <cfRule type="cellIs" priority="33" dxfId="145" operator="greaterThan" stopIfTrue="1">
      <formula>0</formula>
    </cfRule>
  </conditionalFormatting>
  <conditionalFormatting sqref="D7:E8">
    <cfRule type="cellIs" priority="34" dxfId="145" operator="greaterThan" stopIfTrue="1">
      <formula>0</formula>
    </cfRule>
  </conditionalFormatting>
  <conditionalFormatting sqref="F7:F8">
    <cfRule type="cellIs" priority="35" dxfId="145" operator="greaterThan" stopIfTrue="1">
      <formula>0</formula>
    </cfRule>
  </conditionalFormatting>
  <conditionalFormatting sqref="G7:H8">
    <cfRule type="cellIs" priority="36" dxfId="145" operator="greaterThan" stopIfTrue="1">
      <formula>0</formula>
    </cfRule>
  </conditionalFormatting>
  <conditionalFormatting sqref="A7:B7">
    <cfRule type="expression" priority="29" dxfId="145" stopIfTrue="1">
      <formula>$R7&gt;$R8</formula>
    </cfRule>
  </conditionalFormatting>
  <conditionalFormatting sqref="A8:B8">
    <cfRule type="expression" priority="30" dxfId="145" stopIfTrue="1">
      <formula>$R7&lt;$R8</formula>
    </cfRule>
  </conditionalFormatting>
  <conditionalFormatting sqref="R7">
    <cfRule type="expression" priority="25" dxfId="145" stopIfTrue="1">
      <formula>$R7&gt;$R8</formula>
    </cfRule>
  </conditionalFormatting>
  <conditionalFormatting sqref="R8">
    <cfRule type="expression" priority="26" dxfId="145" stopIfTrue="1">
      <formula>$R8&gt;$R7</formula>
    </cfRule>
  </conditionalFormatting>
  <conditionalFormatting sqref="J20:K21">
    <cfRule type="cellIs" priority="19" dxfId="145" operator="greaterThan" stopIfTrue="1">
      <formula>0</formula>
    </cfRule>
  </conditionalFormatting>
  <conditionalFormatting sqref="I20:I21">
    <cfRule type="cellIs" priority="20" dxfId="145" operator="greaterThan" stopIfTrue="1">
      <formula>0</formula>
    </cfRule>
  </conditionalFormatting>
  <conditionalFormatting sqref="C20:C21">
    <cfRule type="cellIs" priority="21" dxfId="145" operator="greaterThan" stopIfTrue="1">
      <formula>0</formula>
    </cfRule>
  </conditionalFormatting>
  <conditionalFormatting sqref="D20:E21">
    <cfRule type="cellIs" priority="22" dxfId="145" operator="greaterThan" stopIfTrue="1">
      <formula>0</formula>
    </cfRule>
  </conditionalFormatting>
  <conditionalFormatting sqref="F20:F21">
    <cfRule type="cellIs" priority="23" dxfId="145" operator="greaterThan" stopIfTrue="1">
      <formula>0</formula>
    </cfRule>
  </conditionalFormatting>
  <conditionalFormatting sqref="G20:H21">
    <cfRule type="cellIs" priority="24" dxfId="145" operator="greaterThan" stopIfTrue="1">
      <formula>0</formula>
    </cfRule>
  </conditionalFormatting>
  <conditionalFormatting sqref="A20:B20">
    <cfRule type="expression" priority="17" dxfId="145" stopIfTrue="1">
      <formula>$R20&gt;$R21</formula>
    </cfRule>
  </conditionalFormatting>
  <conditionalFormatting sqref="A21:B21">
    <cfRule type="expression" priority="18" dxfId="145" stopIfTrue="1">
      <formula>$R20&lt;$R21</formula>
    </cfRule>
  </conditionalFormatting>
  <conditionalFormatting sqref="R20">
    <cfRule type="expression" priority="13" dxfId="145" stopIfTrue="1">
      <formula>$R20&gt;$R21</formula>
    </cfRule>
  </conditionalFormatting>
  <conditionalFormatting sqref="R21">
    <cfRule type="expression" priority="14" dxfId="145" stopIfTrue="1">
      <formula>$R21&gt;$R20</formula>
    </cfRule>
  </conditionalFormatting>
  <conditionalFormatting sqref="A23:B23 A10:B10">
    <cfRule type="expression" priority="50" dxfId="145" stopIfTrue="1">
      <formula>$R7&gt;$R8</formula>
    </cfRule>
  </conditionalFormatting>
  <conditionalFormatting sqref="A25:B25 A12:B12">
    <cfRule type="expression" priority="51" dxfId="145" stopIfTrue="1">
      <formula>'9.18豊岡'!#REF!&gt;$R9</formula>
    </cfRule>
  </conditionalFormatting>
  <conditionalFormatting sqref="A24:B24 A11:B11">
    <cfRule type="expression" priority="52" dxfId="145" stopIfTrue="1">
      <formula>$R8&gt;'9.18豊岡'!#REF!</formula>
    </cfRule>
  </conditionalFormatting>
  <conditionalFormatting sqref="A26:B26 A13:B13">
    <cfRule type="expression" priority="53" dxfId="145" stopIfTrue="1">
      <formula>$R7&lt;$R8</formula>
    </cfRule>
  </conditionalFormatting>
  <conditionalFormatting sqref="A28:B28 A15:B15">
    <cfRule type="expression" priority="54" dxfId="145" stopIfTrue="1">
      <formula>'9.18豊岡'!#REF!&lt;$R9</formula>
    </cfRule>
  </conditionalFormatting>
  <conditionalFormatting sqref="A27:B27 A14:B14">
    <cfRule type="expression" priority="55" dxfId="145" stopIfTrue="1">
      <formula>$R8&lt;'9.18豊岡'!#REF!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O1 C20:Q21 I1 I17:J17 M17:N17 C7:Q8 M1 M4:N4 I4:J4"/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2016-10-18T04:52:32Z</cp:lastPrinted>
  <dcterms:created xsi:type="dcterms:W3CDTF">2005-04-24T00:29:14Z</dcterms:created>
  <dcterms:modified xsi:type="dcterms:W3CDTF">2017-12-04T05:06:51Z</dcterms:modified>
  <cp:category/>
  <cp:version/>
  <cp:contentType/>
  <cp:contentStatus/>
</cp:coreProperties>
</file>