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0" sheetId="1" r:id="rId1"/>
    <sheet name="7.11" sheetId="2" r:id="rId2"/>
    <sheet name="7.13" sheetId="3" r:id="rId3"/>
    <sheet name="7.14" sheetId="4" r:id="rId4"/>
    <sheet name="7.15" sheetId="5" r:id="rId5"/>
    <sheet name="7.16" sheetId="6" r:id="rId6"/>
    <sheet name="7.17" sheetId="7" r:id="rId7"/>
    <sheet name="7.18" sheetId="8" r:id="rId8"/>
    <sheet name="7.19" sheetId="9" r:id="rId9"/>
    <sheet name="7.21" sheetId="10" r:id="rId10"/>
    <sheet name="7.22" sheetId="11" r:id="rId11"/>
    <sheet name="7.24" sheetId="12" r:id="rId12"/>
    <sheet name="7.25(準々決)" sheetId="13" r:id="rId13"/>
    <sheet name="7.28(決勝)" sheetId="14" r:id="rId14"/>
  </sheets>
  <definedNames>
    <definedName name="_xlnm.Print_Area" localSheetId="0">'7.10'!$A$1:$R$42</definedName>
    <definedName name="_xlnm.Print_Area" localSheetId="1">'7.11'!$A$1:$R$29</definedName>
    <definedName name="_xlnm.Print_Area" localSheetId="2">'7.13'!$A$1:$R$29</definedName>
    <definedName name="_xlnm.Print_Area" localSheetId="3">'7.14'!$A$1:$R$29</definedName>
    <definedName name="_xlnm.Print_Area" localSheetId="4">'7.15'!$A$1:$R$42</definedName>
    <definedName name="_xlnm.Print_Area" localSheetId="5">'7.16'!$A$1:$R$42</definedName>
    <definedName name="_xlnm.Print_Area" localSheetId="6">'7.17'!$A$1:$R$42</definedName>
    <definedName name="_xlnm.Print_Area" localSheetId="7">'7.18'!$A$1:$R$29</definedName>
    <definedName name="_xlnm.Print_Area" localSheetId="8">'7.19'!$A$1:$R$42</definedName>
    <definedName name="_xlnm.Print_Area" localSheetId="9">'7.21'!$A$1:$R$29</definedName>
    <definedName name="_xlnm.Print_Area" localSheetId="10">'7.22'!$A$1:$R$29</definedName>
    <definedName name="_xlnm.Print_Area" localSheetId="11">'7.24'!$A$1:$R$29</definedName>
    <definedName name="_xlnm.Print_Area" localSheetId="12">'7.25(準々決)'!$A$1:$R$29</definedName>
    <definedName name="_xlnm.Print_Area" localSheetId="13">'7.28(決勝)'!$A$1:$R$17</definedName>
  </definedNames>
  <calcPr fullCalcOnLoad="1"/>
</workbook>
</file>

<file path=xl/sharedStrings.xml><?xml version="1.0" encoding="utf-8"?>
<sst xmlns="http://schemas.openxmlformats.org/spreadsheetml/2006/main" count="1496" uniqueCount="476">
  <si>
    <t>月</t>
  </si>
  <si>
    <t>回戦</t>
  </si>
  <si>
    <t>第１試合</t>
  </si>
  <si>
    <t xml:space="preserve"> 場  所　｛</t>
  </si>
  <si>
    <t>｝</t>
  </si>
  <si>
    <t>投　手</t>
  </si>
  <si>
    <t>捕手</t>
  </si>
  <si>
    <t>本塁打</t>
  </si>
  <si>
    <t>３塁打</t>
  </si>
  <si>
    <t xml:space="preserve">    ２塁打  </t>
  </si>
  <si>
    <t>＜ＭＥＭＯ＞</t>
  </si>
  <si>
    <t>明石トーカロ(明石球場）</t>
  </si>
  <si>
    <t>戦</t>
  </si>
  <si>
    <t>勝戦</t>
  </si>
  <si>
    <t>十</t>
  </si>
  <si>
    <t>十一</t>
  </si>
  <si>
    <t>十二</t>
  </si>
  <si>
    <t>十三</t>
  </si>
  <si>
    <t>十四</t>
  </si>
  <si>
    <t>十五</t>
  </si>
  <si>
    <t>合計</t>
  </si>
  <si>
    <t>審判　（球）</t>
  </si>
  <si>
    <t>（一）</t>
  </si>
  <si>
    <t>（二）</t>
  </si>
  <si>
    <t>（三）</t>
  </si>
  <si>
    <t xml:space="preserve">（公式記録） </t>
  </si>
  <si>
    <t>先発</t>
  </si>
  <si>
    <r>
      <t>第</t>
    </r>
    <r>
      <rPr>
        <b/>
        <sz val="12"/>
        <rFont val="Arial"/>
        <family val="2"/>
      </rPr>
      <t>98</t>
    </r>
    <r>
      <rPr>
        <b/>
        <sz val="12"/>
        <rFont val="ＭＳ Ｐゴシック"/>
        <family val="3"/>
      </rPr>
      <t>回全国高等学校野球選手権 兵庫大会</t>
    </r>
  </si>
  <si>
    <t>第</t>
  </si>
  <si>
    <t>一</t>
  </si>
  <si>
    <t>二</t>
  </si>
  <si>
    <t>三</t>
  </si>
  <si>
    <t xml:space="preserve">日 </t>
  </si>
  <si>
    <t>年</t>
  </si>
  <si>
    <t>日 (</t>
  </si>
  <si>
    <t>日</t>
  </si>
  <si>
    <t>)</t>
  </si>
  <si>
    <t>　開 始</t>
  </si>
  <si>
    <t xml:space="preserve"> 終 了</t>
  </si>
  <si>
    <t>所 要</t>
  </si>
  <si>
    <t>学校名</t>
  </si>
  <si>
    <t>市立伊丹</t>
  </si>
  <si>
    <t>神戸甲北</t>
  </si>
  <si>
    <t>×</t>
  </si>
  <si>
    <t>橋本六</t>
  </si>
  <si>
    <t>学校名</t>
  </si>
  <si>
    <t>穴田</t>
  </si>
  <si>
    <t>正宗</t>
  </si>
  <si>
    <t>高本</t>
  </si>
  <si>
    <t>松下</t>
  </si>
  <si>
    <t>安並</t>
  </si>
  <si>
    <t>宮脇</t>
  </si>
  <si>
    <t>大里</t>
  </si>
  <si>
    <t>森山</t>
  </si>
  <si>
    <t>（ランニングHR)</t>
  </si>
  <si>
    <t>第２試合</t>
  </si>
  <si>
    <t>　開 始</t>
  </si>
  <si>
    <t xml:space="preserve"> 終 了</t>
  </si>
  <si>
    <t>尼崎稲園</t>
  </si>
  <si>
    <t>須磨翔風</t>
  </si>
  <si>
    <t>学校名</t>
  </si>
  <si>
    <t>永野</t>
  </si>
  <si>
    <t>白石</t>
  </si>
  <si>
    <t>北川</t>
  </si>
  <si>
    <t>才木</t>
  </si>
  <si>
    <t>阪本</t>
  </si>
  <si>
    <t>中野</t>
  </si>
  <si>
    <t>中野</t>
  </si>
  <si>
    <t>足立</t>
  </si>
  <si>
    <t>永井</t>
  </si>
  <si>
    <t>第３試合</t>
  </si>
  <si>
    <t>　開 始</t>
  </si>
  <si>
    <t xml:space="preserve"> 終 了</t>
  </si>
  <si>
    <t>所 要</t>
  </si>
  <si>
    <t>学校名</t>
  </si>
  <si>
    <t>葺　　合</t>
  </si>
  <si>
    <t>神戸高塚</t>
  </si>
  <si>
    <t>学校名</t>
  </si>
  <si>
    <t>中谷</t>
  </si>
  <si>
    <t>小山</t>
  </si>
  <si>
    <t>杉山（２）</t>
  </si>
  <si>
    <t>板野</t>
  </si>
  <si>
    <t>山岡</t>
  </si>
  <si>
    <t>今田</t>
  </si>
  <si>
    <t>月</t>
  </si>
  <si>
    <t>)</t>
  </si>
  <si>
    <t>　開 始</t>
  </si>
  <si>
    <t xml:space="preserve"> 終 了</t>
  </si>
  <si>
    <t>所 要</t>
  </si>
  <si>
    <t>学校名</t>
  </si>
  <si>
    <t>八</t>
  </si>
  <si>
    <t>九</t>
  </si>
  <si>
    <t>琴　丘</t>
  </si>
  <si>
    <t>姫路商</t>
  </si>
  <si>
    <t>上野</t>
  </si>
  <si>
    <t>学校名</t>
  </si>
  <si>
    <t>中田</t>
  </si>
  <si>
    <t>柴田</t>
  </si>
  <si>
    <t>河野</t>
  </si>
  <si>
    <t>河野(2本)</t>
  </si>
  <si>
    <t>岩﨑</t>
  </si>
  <si>
    <t>黒田</t>
  </si>
  <si>
    <t>植村</t>
  </si>
  <si>
    <t>山名</t>
  </si>
  <si>
    <t>第２試合</t>
  </si>
  <si>
    <t>　開 始</t>
  </si>
  <si>
    <t xml:space="preserve"> 終 了</t>
  </si>
  <si>
    <t>所 要</t>
  </si>
  <si>
    <t>学校名</t>
  </si>
  <si>
    <t>淳心学院</t>
  </si>
  <si>
    <t>須磨東</t>
  </si>
  <si>
    <t>ｘ</t>
  </si>
  <si>
    <t>垣渕</t>
  </si>
  <si>
    <t>辻辺</t>
  </si>
  <si>
    <t>吉田</t>
  </si>
  <si>
    <t>濵本</t>
  </si>
  <si>
    <t>安達</t>
  </si>
  <si>
    <t>西</t>
  </si>
  <si>
    <t>寺尾</t>
  </si>
  <si>
    <t>火</t>
  </si>
  <si>
    <t>所 要</t>
  </si>
  <si>
    <t>九</t>
  </si>
  <si>
    <t>仁川学院</t>
  </si>
  <si>
    <t>(5回コールド)</t>
  </si>
  <si>
    <t>明石清水</t>
  </si>
  <si>
    <t>X</t>
  </si>
  <si>
    <t>桒田</t>
  </si>
  <si>
    <t>梅村</t>
  </si>
  <si>
    <t>森</t>
  </si>
  <si>
    <t>佐藤</t>
  </si>
  <si>
    <t>村田</t>
  </si>
  <si>
    <t>船山</t>
  </si>
  <si>
    <t>宮田</t>
  </si>
  <si>
    <t>第２試合</t>
  </si>
  <si>
    <t>　開 始</t>
  </si>
  <si>
    <t xml:space="preserve"> 終 了</t>
  </si>
  <si>
    <t>所 要</t>
  </si>
  <si>
    <t>学校名</t>
  </si>
  <si>
    <t>洲本実業</t>
  </si>
  <si>
    <t>氷　上</t>
  </si>
  <si>
    <t>安村</t>
  </si>
  <si>
    <t>小丸</t>
  </si>
  <si>
    <t>吉井</t>
  </si>
  <si>
    <t>安達雅</t>
  </si>
  <si>
    <t>安達優</t>
  </si>
  <si>
    <t>足立亮</t>
  </si>
  <si>
    <t>高見</t>
  </si>
  <si>
    <t>六</t>
  </si>
  <si>
    <t>七</t>
  </si>
  <si>
    <t>八</t>
  </si>
  <si>
    <t>木</t>
  </si>
  <si>
    <t>)</t>
  </si>
  <si>
    <t>　開 始</t>
  </si>
  <si>
    <t xml:space="preserve"> 終 了</t>
  </si>
  <si>
    <t>所 要</t>
  </si>
  <si>
    <t>学校名</t>
  </si>
  <si>
    <t>滝　　　川</t>
  </si>
  <si>
    <t>武庫荘総合</t>
  </si>
  <si>
    <t>結城</t>
  </si>
  <si>
    <t>森本</t>
  </si>
  <si>
    <t>金井(4回)</t>
  </si>
  <si>
    <t>日置</t>
  </si>
  <si>
    <t>千原</t>
  </si>
  <si>
    <t>入江(5回)</t>
  </si>
  <si>
    <t>第２試合</t>
  </si>
  <si>
    <t>　開 始</t>
  </si>
  <si>
    <t xml:space="preserve"> 終 了</t>
  </si>
  <si>
    <t>所 要</t>
  </si>
  <si>
    <t>学校名</t>
  </si>
  <si>
    <t>尼崎西</t>
  </si>
  <si>
    <t>県農業</t>
  </si>
  <si>
    <t>日下</t>
  </si>
  <si>
    <t>仲村</t>
  </si>
  <si>
    <t>村井</t>
  </si>
  <si>
    <t>川村２</t>
  </si>
  <si>
    <t>津堅</t>
  </si>
  <si>
    <t>田中</t>
  </si>
  <si>
    <t>川村</t>
  </si>
  <si>
    <t>塚本</t>
  </si>
  <si>
    <t>秋山</t>
  </si>
  <si>
    <t>羽生</t>
  </si>
  <si>
    <t>間山２</t>
  </si>
  <si>
    <t>山本２</t>
  </si>
  <si>
    <t>第３試合</t>
  </si>
  <si>
    <t>　開 始</t>
  </si>
  <si>
    <t xml:space="preserve"> 終 了</t>
  </si>
  <si>
    <t>所 要</t>
  </si>
  <si>
    <t>学校名</t>
  </si>
  <si>
    <t>八</t>
  </si>
  <si>
    <t>九</t>
  </si>
  <si>
    <t>金</t>
  </si>
  <si>
    <t>)</t>
  </si>
  <si>
    <t>　開 始</t>
  </si>
  <si>
    <t xml:space="preserve"> 終 了</t>
  </si>
  <si>
    <t>所 要</t>
  </si>
  <si>
    <t>学校名</t>
  </si>
  <si>
    <t>六甲アイランド</t>
  </si>
  <si>
    <t>長　　田</t>
  </si>
  <si>
    <t>1x</t>
  </si>
  <si>
    <t>学校名</t>
  </si>
  <si>
    <t>薗</t>
  </si>
  <si>
    <t>長友</t>
  </si>
  <si>
    <t>森田</t>
  </si>
  <si>
    <t>園田</t>
  </si>
  <si>
    <t>吉川</t>
  </si>
  <si>
    <t>富田</t>
  </si>
  <si>
    <t>第２試合</t>
  </si>
  <si>
    <t>　開 始</t>
  </si>
  <si>
    <t xml:space="preserve"> 終 了</t>
  </si>
  <si>
    <t>所 要</t>
  </si>
  <si>
    <t>学校名</t>
  </si>
  <si>
    <t>甲　　南</t>
  </si>
  <si>
    <t>村野工業</t>
  </si>
  <si>
    <t>渡邉</t>
  </si>
  <si>
    <t>松尾</t>
  </si>
  <si>
    <t>二階堂</t>
  </si>
  <si>
    <t>澤邉</t>
  </si>
  <si>
    <t>藤原</t>
  </si>
  <si>
    <t>濱野</t>
  </si>
  <si>
    <t>道才</t>
  </si>
  <si>
    <t>林田</t>
  </si>
  <si>
    <t>出　　石</t>
  </si>
  <si>
    <t>西宮今津</t>
  </si>
  <si>
    <t>4x</t>
  </si>
  <si>
    <t>石田</t>
  </si>
  <si>
    <t>川原</t>
  </si>
  <si>
    <t>川原</t>
  </si>
  <si>
    <t>井口</t>
  </si>
  <si>
    <t>繁本</t>
  </si>
  <si>
    <t>増本</t>
  </si>
  <si>
    <t>川上</t>
  </si>
  <si>
    <t>板東</t>
  </si>
  <si>
    <t>増本</t>
  </si>
  <si>
    <t>土</t>
  </si>
  <si>
    <t>)</t>
  </si>
  <si>
    <t>　開 始</t>
  </si>
  <si>
    <t xml:space="preserve"> 終 了</t>
  </si>
  <si>
    <t>所 要</t>
  </si>
  <si>
    <t>学校名</t>
  </si>
  <si>
    <t>八</t>
  </si>
  <si>
    <t>九</t>
  </si>
  <si>
    <t>市神港・神港橘</t>
  </si>
  <si>
    <t>明石商業</t>
  </si>
  <si>
    <t>x</t>
  </si>
  <si>
    <t>学校名</t>
  </si>
  <si>
    <t>山城(4回)</t>
  </si>
  <si>
    <t>角田</t>
  </si>
  <si>
    <t>岡本(2回)</t>
  </si>
  <si>
    <t>吉高(5回)</t>
  </si>
  <si>
    <t>藤井</t>
  </si>
  <si>
    <t>山崎</t>
  </si>
  <si>
    <t>小西</t>
  </si>
  <si>
    <t>三浦(2回)</t>
  </si>
  <si>
    <t>髙島</t>
  </si>
  <si>
    <t>橋本</t>
  </si>
  <si>
    <t>第２試合</t>
  </si>
  <si>
    <t>　開 始</t>
  </si>
  <si>
    <t xml:space="preserve"> 終 了</t>
  </si>
  <si>
    <t>所 要</t>
  </si>
  <si>
    <t>学校名</t>
  </si>
  <si>
    <t>八</t>
  </si>
  <si>
    <t>九</t>
  </si>
  <si>
    <t>三田祥雲館</t>
  </si>
  <si>
    <t>神港学園神港</t>
  </si>
  <si>
    <t>x</t>
  </si>
  <si>
    <t>樋口</t>
  </si>
  <si>
    <t>山本(眞)</t>
  </si>
  <si>
    <t>石橋(0回1/3)</t>
  </si>
  <si>
    <t>日景</t>
  </si>
  <si>
    <t>松岡</t>
  </si>
  <si>
    <t>松岡2</t>
  </si>
  <si>
    <t>三宅(6回2/3)</t>
  </si>
  <si>
    <t>升田</t>
  </si>
  <si>
    <t>第３試合</t>
  </si>
  <si>
    <t>　開 始</t>
  </si>
  <si>
    <t xml:space="preserve"> 終 了</t>
  </si>
  <si>
    <t>所 要</t>
  </si>
  <si>
    <t>学校名</t>
  </si>
  <si>
    <t>市立西宮</t>
  </si>
  <si>
    <t>夢野台</t>
  </si>
  <si>
    <t>布村</t>
  </si>
  <si>
    <t>平山</t>
  </si>
  <si>
    <t>廣田(7回)</t>
  </si>
  <si>
    <t>手崎</t>
  </si>
  <si>
    <t>建部</t>
  </si>
  <si>
    <t>佐藤(2回)</t>
  </si>
  <si>
    <t>神　　崎</t>
  </si>
  <si>
    <t>神戸商業</t>
  </si>
  <si>
    <t>金丸</t>
  </si>
  <si>
    <t>大野×２</t>
  </si>
  <si>
    <t>大成</t>
  </si>
  <si>
    <t>宮武</t>
  </si>
  <si>
    <t>宮武</t>
  </si>
  <si>
    <t>小田</t>
  </si>
  <si>
    <t>川端駿</t>
  </si>
  <si>
    <t>武田</t>
  </si>
  <si>
    <t>第２試合</t>
  </si>
  <si>
    <t>　開 始</t>
  </si>
  <si>
    <t xml:space="preserve"> 終 了</t>
  </si>
  <si>
    <t>所 要</t>
  </si>
  <si>
    <t>学校名</t>
  </si>
  <si>
    <t>四</t>
  </si>
  <si>
    <t>五</t>
  </si>
  <si>
    <t>六</t>
  </si>
  <si>
    <t>七</t>
  </si>
  <si>
    <t>八</t>
  </si>
  <si>
    <t>九</t>
  </si>
  <si>
    <t>三田西陵</t>
  </si>
  <si>
    <t>川西北陵</t>
  </si>
  <si>
    <t>山下</t>
  </si>
  <si>
    <t>稲山</t>
  </si>
  <si>
    <t>稲治</t>
  </si>
  <si>
    <t>山田(大吾)</t>
  </si>
  <si>
    <t>武田</t>
  </si>
  <si>
    <t>堀</t>
  </si>
  <si>
    <t>京家</t>
  </si>
  <si>
    <t>第３試合</t>
  </si>
  <si>
    <t>　開 始</t>
  </si>
  <si>
    <t xml:space="preserve"> 終 了</t>
  </si>
  <si>
    <t>所 要</t>
  </si>
  <si>
    <t>学校名</t>
  </si>
  <si>
    <t>白陵</t>
  </si>
  <si>
    <t>三田学園</t>
  </si>
  <si>
    <t>福川</t>
  </si>
  <si>
    <t>岩切</t>
  </si>
  <si>
    <t>高田(哲)</t>
  </si>
  <si>
    <t>蔭山</t>
  </si>
  <si>
    <t>髙田(哲)2</t>
  </si>
  <si>
    <t>上田</t>
  </si>
  <si>
    <t>東播磨</t>
  </si>
  <si>
    <t>千　種</t>
  </si>
  <si>
    <t>竹田(5回）</t>
  </si>
  <si>
    <t>平野</t>
  </si>
  <si>
    <t>濵屋</t>
  </si>
  <si>
    <t>桐村(１回)</t>
  </si>
  <si>
    <t>中村(1回)</t>
  </si>
  <si>
    <t>村上(5回)</t>
  </si>
  <si>
    <t>梅本</t>
  </si>
  <si>
    <t>井口(1回0/3)</t>
  </si>
  <si>
    <t>村上(1回)</t>
  </si>
  <si>
    <t>報徳学園</t>
  </si>
  <si>
    <t>高 砂 南</t>
  </si>
  <si>
    <t>末野(6回)</t>
  </si>
  <si>
    <t>向井(1回)</t>
  </si>
  <si>
    <t>小園</t>
  </si>
  <si>
    <t>飯田(3回)</t>
  </si>
  <si>
    <t>栗生</t>
  </si>
  <si>
    <t>森岡(0回2/3)</t>
  </si>
  <si>
    <t>前田(3回1/3)</t>
  </si>
  <si>
    <t>火</t>
  </si>
  <si>
    <t>)</t>
  </si>
  <si>
    <t>　開 始</t>
  </si>
  <si>
    <t xml:space="preserve"> 終 了</t>
  </si>
  <si>
    <t>所 要</t>
  </si>
  <si>
    <t>学校名</t>
  </si>
  <si>
    <t>関西学院</t>
  </si>
  <si>
    <t>美野</t>
  </si>
  <si>
    <t>吉高</t>
  </si>
  <si>
    <t>藤井</t>
  </si>
  <si>
    <t>橋本</t>
  </si>
  <si>
    <t>山崎</t>
  </si>
  <si>
    <t>高木</t>
  </si>
  <si>
    <t>田中</t>
  </si>
  <si>
    <t>山田</t>
  </si>
  <si>
    <t>伊原木</t>
  </si>
  <si>
    <t>津高</t>
  </si>
  <si>
    <t>井川</t>
  </si>
  <si>
    <t>神戸第一</t>
  </si>
  <si>
    <t>小　　野</t>
  </si>
  <si>
    <t>石島</t>
  </si>
  <si>
    <t>堀江</t>
  </si>
  <si>
    <t>竹内優</t>
  </si>
  <si>
    <t>多鹿</t>
  </si>
  <si>
    <t>臼杵</t>
  </si>
  <si>
    <t>第３試合</t>
  </si>
  <si>
    <t>　開 始</t>
  </si>
  <si>
    <t xml:space="preserve"> 終 了</t>
  </si>
  <si>
    <t>所 要</t>
  </si>
  <si>
    <t>篠山鳳鳴</t>
  </si>
  <si>
    <t>西脇工業</t>
  </si>
  <si>
    <t>河北</t>
  </si>
  <si>
    <t>溝端</t>
  </si>
  <si>
    <t>武次</t>
  </si>
  <si>
    <t>大野</t>
  </si>
  <si>
    <t>村上隼</t>
  </si>
  <si>
    <t>x</t>
  </si>
  <si>
    <t>髙良</t>
  </si>
  <si>
    <t>松原</t>
  </si>
  <si>
    <t>千草</t>
  </si>
  <si>
    <t>岡本</t>
  </si>
  <si>
    <t>居内</t>
  </si>
  <si>
    <t>第２試合</t>
  </si>
  <si>
    <t>　開 始</t>
  </si>
  <si>
    <t xml:space="preserve"> 終 了</t>
  </si>
  <si>
    <t>所 要</t>
  </si>
  <si>
    <t>九</t>
  </si>
  <si>
    <t>豊　　岡</t>
  </si>
  <si>
    <t>坪内</t>
  </si>
  <si>
    <t>長谷川哲</t>
  </si>
  <si>
    <t>京川</t>
  </si>
  <si>
    <t>向井</t>
  </si>
  <si>
    <t>金丸</t>
  </si>
  <si>
    <t>新免</t>
  </si>
  <si>
    <t>主島</t>
  </si>
  <si>
    <t>小松田</t>
  </si>
  <si>
    <t>三浦</t>
  </si>
  <si>
    <t>津岡</t>
  </si>
  <si>
    <t>本多</t>
  </si>
  <si>
    <t>覚野</t>
  </si>
  <si>
    <t>篠原岳</t>
  </si>
  <si>
    <t>長谷</t>
  </si>
  <si>
    <t>第２試合</t>
  </si>
  <si>
    <t>神戸国際大附</t>
  </si>
  <si>
    <t>平内</t>
  </si>
  <si>
    <t>妹尾</t>
  </si>
  <si>
    <t>猪田</t>
  </si>
  <si>
    <t>東郷</t>
  </si>
  <si>
    <t>石塚</t>
  </si>
  <si>
    <t>翁田</t>
  </si>
  <si>
    <t>日</t>
  </si>
  <si>
    <t>)</t>
  </si>
  <si>
    <t>　開 始</t>
  </si>
  <si>
    <t xml:space="preserve"> 終 了</t>
  </si>
  <si>
    <t>所 要</t>
  </si>
  <si>
    <t>学校名</t>
  </si>
  <si>
    <t>三浦(6回)</t>
  </si>
  <si>
    <t>藤本</t>
  </si>
  <si>
    <t>上山</t>
  </si>
  <si>
    <t>小野又</t>
  </si>
  <si>
    <t>永良</t>
  </si>
  <si>
    <t>小松</t>
  </si>
  <si>
    <t>大田</t>
  </si>
  <si>
    <t>堀江(7回0/3)</t>
  </si>
  <si>
    <t>酒井</t>
  </si>
  <si>
    <t>準々決</t>
  </si>
  <si>
    <t>平内(6回2/3)</t>
  </si>
  <si>
    <t>神野</t>
  </si>
  <si>
    <t>杤谷</t>
  </si>
  <si>
    <t>第２試合</t>
  </si>
  <si>
    <t>　開 始</t>
  </si>
  <si>
    <t xml:space="preserve"> 終 了</t>
  </si>
  <si>
    <t>所 要</t>
  </si>
  <si>
    <t>学校名</t>
  </si>
  <si>
    <t>九</t>
  </si>
  <si>
    <t>明石南</t>
  </si>
  <si>
    <t>社</t>
  </si>
  <si>
    <r>
      <t>1</t>
    </r>
    <r>
      <rPr>
        <sz val="11"/>
        <rFont val="ＭＳ Ｐゴシック"/>
        <family val="3"/>
      </rPr>
      <t>×</t>
    </r>
  </si>
  <si>
    <t>三島</t>
  </si>
  <si>
    <t>伊藤</t>
  </si>
  <si>
    <t>大地(5回)</t>
  </si>
  <si>
    <t>亀田</t>
  </si>
  <si>
    <t>宮内</t>
  </si>
  <si>
    <t>八田</t>
  </si>
  <si>
    <t>安岡</t>
  </si>
  <si>
    <t>　開 始</t>
  </si>
  <si>
    <t xml:space="preserve"> 終 了</t>
  </si>
  <si>
    <t>所 要</t>
  </si>
  <si>
    <t>学校名</t>
  </si>
  <si>
    <t>市立尼崎</t>
  </si>
  <si>
    <t>佐野</t>
  </si>
  <si>
    <t>吉岡</t>
  </si>
  <si>
    <t>捕手</t>
  </si>
  <si>
    <t>平林</t>
  </si>
  <si>
    <t>谷尻</t>
  </si>
  <si>
    <t>山﨑</t>
  </si>
  <si>
    <t>市立尼崎高校：33年ぶり2回目の優勝</t>
  </si>
  <si>
    <t>決 勝</t>
  </si>
  <si>
    <t>(延長10回)</t>
  </si>
  <si>
    <t>(7回コールド)</t>
  </si>
  <si>
    <t>(8回コールド)</t>
  </si>
  <si>
    <t>洲　本</t>
  </si>
  <si>
    <t>滝　川</t>
  </si>
  <si>
    <t>高　　砂</t>
  </si>
  <si>
    <t>北　　条</t>
  </si>
  <si>
    <t>市　　川</t>
  </si>
  <si>
    <t>市西宮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</si>
</sst>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1"/>
      <name val="Arial"/>
      <family val="2"/>
    </font>
    <font>
      <sz val="1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>
      <alignment horizontal="right" vertical="center"/>
    </xf>
    <xf numFmtId="181" fontId="4" fillId="25" borderId="10" xfId="0" applyNumberFormat="1" applyFont="1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6" fillId="25" borderId="10" xfId="0" applyFont="1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 applyProtection="1">
      <alignment horizontal="right" vertical="center"/>
      <protection/>
    </xf>
    <xf numFmtId="0" fontId="4" fillId="25" borderId="10" xfId="0" applyFont="1" applyFill="1" applyBorder="1" applyAlignment="1" applyProtection="1">
      <alignment horizontal="center" vertical="center"/>
      <protection locked="0"/>
    </xf>
    <xf numFmtId="0" fontId="0" fillId="25" borderId="11" xfId="0" applyFill="1" applyBorder="1" applyAlignment="1" applyProtection="1">
      <alignment vertical="center"/>
      <protection/>
    </xf>
    <xf numFmtId="0" fontId="0" fillId="25" borderId="0" xfId="0" applyFill="1" applyAlignment="1">
      <alignment vertical="center"/>
    </xf>
    <xf numFmtId="0" fontId="0" fillId="25" borderId="12" xfId="0" applyFill="1" applyBorder="1" applyAlignment="1" applyProtection="1">
      <alignment horizontal="left" vertical="center" shrinkToFit="1"/>
      <protection locked="0"/>
    </xf>
    <xf numFmtId="0" fontId="4" fillId="25" borderId="13" xfId="0" applyFont="1" applyFill="1" applyBorder="1" applyAlignment="1" applyProtection="1">
      <alignment horizontal="center" vertical="center" shrinkToFit="1"/>
      <protection locked="0"/>
    </xf>
    <xf numFmtId="0" fontId="0" fillId="25" borderId="14" xfId="0" applyFill="1" applyBorder="1" applyAlignment="1" applyProtection="1">
      <alignment horizontal="left" vertical="center" shrinkToFit="1"/>
      <protection locked="0"/>
    </xf>
    <xf numFmtId="0" fontId="0" fillId="25" borderId="0" xfId="0" applyFill="1" applyAlignment="1">
      <alignment vertical="center" shrinkToFit="1"/>
    </xf>
    <xf numFmtId="0" fontId="0" fillId="25" borderId="0" xfId="0" applyFill="1" applyAlignment="1">
      <alignment horizontal="left" vertical="center" shrinkToFit="1"/>
    </xf>
    <xf numFmtId="0" fontId="0" fillId="25" borderId="0" xfId="0" applyFill="1" applyAlignment="1">
      <alignment horizontal="center" vertical="center"/>
    </xf>
    <xf numFmtId="180" fontId="0" fillId="25" borderId="0" xfId="0" applyNumberForma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6" borderId="15" xfId="0" applyFill="1" applyBorder="1" applyAlignment="1" applyProtection="1">
      <alignment horizontal="center" vertical="center"/>
      <protection/>
    </xf>
    <xf numFmtId="0" fontId="0" fillId="26" borderId="16" xfId="0" applyFill="1" applyBorder="1" applyAlignment="1" applyProtection="1">
      <alignment horizontal="center" vertical="center"/>
      <protection/>
    </xf>
    <xf numFmtId="0" fontId="0" fillId="26" borderId="17" xfId="0" applyFill="1" applyBorder="1" applyAlignment="1" applyProtection="1">
      <alignment horizontal="center" vertical="center"/>
      <protection/>
    </xf>
    <xf numFmtId="0" fontId="0" fillId="25" borderId="15" xfId="0" applyFill="1" applyBorder="1" applyAlignment="1" applyProtection="1">
      <alignment horizontal="center" vertical="center"/>
      <protection/>
    </xf>
    <xf numFmtId="0" fontId="0" fillId="25" borderId="16" xfId="0" applyFill="1" applyBorder="1" applyAlignment="1" applyProtection="1">
      <alignment horizontal="center" vertical="center"/>
      <protection/>
    </xf>
    <xf numFmtId="0" fontId="0" fillId="25" borderId="18" xfId="0" applyFill="1" applyBorder="1" applyAlignment="1" applyProtection="1">
      <alignment horizontal="center" vertical="center"/>
      <protection/>
    </xf>
    <xf numFmtId="181" fontId="24" fillId="25" borderId="19" xfId="0" applyNumberFormat="1" applyFont="1" applyFill="1" applyBorder="1" applyAlignment="1" applyProtection="1">
      <alignment horizontal="center" vertical="center"/>
      <protection locked="0"/>
    </xf>
    <xf numFmtId="181" fontId="24" fillId="25" borderId="20" xfId="0" applyNumberFormat="1" applyFont="1" applyFill="1" applyBorder="1" applyAlignment="1" applyProtection="1">
      <alignment horizontal="center" vertical="center"/>
      <protection locked="0"/>
    </xf>
    <xf numFmtId="181" fontId="24" fillId="25" borderId="17" xfId="0" applyNumberFormat="1" applyFont="1" applyFill="1" applyBorder="1" applyAlignment="1" applyProtection="1">
      <alignment horizontal="center" vertical="center"/>
      <protection locked="0"/>
    </xf>
    <xf numFmtId="181" fontId="0" fillId="25" borderId="19" xfId="0" applyNumberFormat="1" applyFill="1" applyBorder="1" applyAlignment="1" applyProtection="1">
      <alignment horizontal="center" vertical="center"/>
      <protection locked="0"/>
    </xf>
    <xf numFmtId="181" fontId="0" fillId="25" borderId="20" xfId="0" applyNumberFormat="1" applyFill="1" applyBorder="1" applyAlignment="1" applyProtection="1">
      <alignment horizontal="center" vertical="center"/>
      <protection locked="0"/>
    </xf>
    <xf numFmtId="181" fontId="0" fillId="25" borderId="21" xfId="0" applyNumberFormat="1" applyFill="1" applyBorder="1" applyAlignment="1" applyProtection="1">
      <alignment horizontal="center" vertical="center"/>
      <protection locked="0"/>
    </xf>
    <xf numFmtId="181" fontId="26" fillId="25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25" borderId="22" xfId="0" applyFill="1" applyBorder="1" applyAlignment="1" applyProtection="1">
      <alignment horizontal="right" vertical="center"/>
      <protection/>
    </xf>
    <xf numFmtId="0" fontId="0" fillId="25" borderId="10" xfId="0" applyFill="1" applyBorder="1" applyAlignment="1" applyProtection="1">
      <alignment vertical="center"/>
      <protection/>
    </xf>
    <xf numFmtId="0" fontId="0" fillId="25" borderId="10" xfId="0" applyFill="1" applyBorder="1" applyAlignment="1" applyProtection="1">
      <alignment horizontal="center" vertical="center"/>
      <protection/>
    </xf>
    <xf numFmtId="0" fontId="0" fillId="25" borderId="17" xfId="0" applyFill="1" applyBorder="1" applyAlignment="1" applyProtection="1">
      <alignment horizontal="center" vertical="center"/>
      <protection/>
    </xf>
    <xf numFmtId="0" fontId="0" fillId="25" borderId="23" xfId="0" applyFont="1" applyFill="1" applyBorder="1" applyAlignment="1" applyProtection="1">
      <alignment horizontal="center" vertical="center"/>
      <protection locked="0"/>
    </xf>
    <xf numFmtId="0" fontId="0" fillId="25" borderId="24" xfId="0" applyFont="1" applyFill="1" applyBorder="1" applyAlignment="1" applyProtection="1">
      <alignment horizontal="center" vertical="center" shrinkToFit="1"/>
      <protection locked="0"/>
    </xf>
    <xf numFmtId="0" fontId="0" fillId="25" borderId="25" xfId="0" applyFont="1" applyFill="1" applyBorder="1" applyAlignment="1" applyProtection="1">
      <alignment horizontal="center" vertical="center"/>
      <protection locked="0"/>
    </xf>
    <xf numFmtId="0" fontId="0" fillId="25" borderId="26" xfId="0" applyFont="1" applyFill="1" applyBorder="1" applyAlignment="1" applyProtection="1">
      <alignment horizontal="center" vertical="center" shrinkToFit="1"/>
      <protection locked="0"/>
    </xf>
    <xf numFmtId="0" fontId="0" fillId="25" borderId="19" xfId="0" applyFont="1" applyFill="1" applyBorder="1" applyAlignment="1" applyProtection="1">
      <alignment horizontal="center" vertical="center"/>
      <protection locked="0"/>
    </xf>
    <xf numFmtId="0" fontId="0" fillId="25" borderId="20" xfId="0" applyFont="1" applyFill="1" applyBorder="1" applyAlignment="1" applyProtection="1">
      <alignment horizontal="center" vertical="center" shrinkToFit="1"/>
      <protection locked="0"/>
    </xf>
    <xf numFmtId="0" fontId="0" fillId="25" borderId="27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181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4" fillId="25" borderId="13" xfId="0" applyFont="1" applyFill="1" applyBorder="1" applyAlignment="1" applyProtection="1">
      <alignment horizontal="right" vertical="center" shrinkToFit="1"/>
      <protection locked="0"/>
    </xf>
    <xf numFmtId="0" fontId="0" fillId="25" borderId="0" xfId="0" applyFill="1" applyBorder="1" applyAlignment="1" applyProtection="1">
      <alignment horizontal="center" vertical="center"/>
      <protection/>
    </xf>
    <xf numFmtId="180" fontId="4" fillId="25" borderId="0" xfId="0" applyNumberFormat="1" applyFont="1" applyFill="1" applyBorder="1" applyAlignment="1" applyProtection="1">
      <alignment horizontal="center" vertical="center"/>
      <protection/>
    </xf>
    <xf numFmtId="0" fontId="6" fillId="25" borderId="22" xfId="0" applyFont="1" applyFill="1" applyBorder="1" applyAlignment="1" applyProtection="1">
      <alignment horizontal="right" vertical="center" shrinkToFit="1"/>
      <protection locked="0"/>
    </xf>
    <xf numFmtId="0" fontId="6" fillId="25" borderId="10" xfId="0" applyFont="1" applyFill="1" applyBorder="1" applyAlignment="1" applyProtection="1">
      <alignment horizontal="right" vertical="center" shrinkToFit="1"/>
      <protection locked="0"/>
    </xf>
    <xf numFmtId="0" fontId="4" fillId="25" borderId="0" xfId="0" applyFont="1" applyFill="1" applyAlignment="1">
      <alignment horizontal="right" vertical="center"/>
    </xf>
    <xf numFmtId="0" fontId="0" fillId="25" borderId="0" xfId="0" applyFill="1" applyAlignment="1" applyProtection="1">
      <alignment horizontal="center" vertical="center"/>
      <protection/>
    </xf>
    <xf numFmtId="180" fontId="4" fillId="25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5" borderId="17" xfId="0" applyFill="1" applyBorder="1" applyAlignment="1" applyProtection="1">
      <alignment horizontal="center" vertical="center"/>
      <protection/>
    </xf>
    <xf numFmtId="0" fontId="0" fillId="25" borderId="10" xfId="0" applyFill="1" applyBorder="1" applyAlignment="1" applyProtection="1">
      <alignment horizontal="center" vertical="center"/>
      <protection/>
    </xf>
    <xf numFmtId="0" fontId="0" fillId="25" borderId="11" xfId="0" applyFill="1" applyBorder="1" applyAlignment="1" applyProtection="1">
      <alignment horizontal="center" vertical="center"/>
      <protection/>
    </xf>
    <xf numFmtId="0" fontId="0" fillId="25" borderId="22" xfId="0" applyFill="1" applyBorder="1" applyAlignment="1" applyProtection="1">
      <alignment horizontal="distributed" vertical="center"/>
      <protection/>
    </xf>
    <xf numFmtId="0" fontId="0" fillId="25" borderId="11" xfId="0" applyFill="1" applyBorder="1" applyAlignment="1" applyProtection="1">
      <alignment horizontal="distributed" vertical="center"/>
      <protection/>
    </xf>
    <xf numFmtId="0" fontId="4" fillId="25" borderId="22" xfId="0" applyFont="1" applyFill="1" applyBorder="1" applyAlignment="1" applyProtection="1">
      <alignment horizontal="center" vertical="center" shrinkToFit="1"/>
      <protection locked="0"/>
    </xf>
    <xf numFmtId="0" fontId="4" fillId="25" borderId="11" xfId="0" applyFont="1" applyFill="1" applyBorder="1" applyAlignment="1" applyProtection="1">
      <alignment horizontal="center" vertical="center" shrinkToFit="1"/>
      <protection locked="0"/>
    </xf>
    <xf numFmtId="0" fontId="0" fillId="25" borderId="10" xfId="0" applyFill="1" applyBorder="1" applyAlignment="1" applyProtection="1">
      <alignment horizontal="center" vertical="center"/>
      <protection locked="0"/>
    </xf>
    <xf numFmtId="0" fontId="0" fillId="25" borderId="28" xfId="0" applyFont="1" applyFill="1" applyBorder="1" applyAlignment="1" applyProtection="1">
      <alignment horizontal="center" vertical="center"/>
      <protection locked="0"/>
    </xf>
    <xf numFmtId="0" fontId="0" fillId="25" borderId="29" xfId="0" applyFont="1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 applyProtection="1">
      <alignment horizontal="center" vertical="center" shrinkToFit="1"/>
      <protection/>
    </xf>
    <xf numFmtId="0" fontId="0" fillId="25" borderId="11" xfId="0" applyFill="1" applyBorder="1" applyAlignment="1" applyProtection="1">
      <alignment horizontal="center" vertical="center"/>
      <protection locked="0"/>
    </xf>
    <xf numFmtId="0" fontId="0" fillId="25" borderId="22" xfId="0" applyFill="1" applyBorder="1" applyAlignment="1" applyProtection="1">
      <alignment horizontal="center" vertical="center"/>
      <protection/>
    </xf>
    <xf numFmtId="0" fontId="0" fillId="25" borderId="30" xfId="0" applyFill="1" applyBorder="1" applyAlignment="1" applyProtection="1">
      <alignment horizontal="center" vertical="center"/>
      <protection/>
    </xf>
    <xf numFmtId="0" fontId="0" fillId="25" borderId="22" xfId="0" applyFont="1" applyFill="1" applyBorder="1" applyAlignment="1" applyProtection="1">
      <alignment horizontal="center" vertical="center"/>
      <protection/>
    </xf>
    <xf numFmtId="0" fontId="0" fillId="25" borderId="30" xfId="0" applyFont="1" applyFill="1" applyBorder="1" applyAlignment="1" applyProtection="1">
      <alignment horizontal="center" vertical="center"/>
      <protection/>
    </xf>
    <xf numFmtId="0" fontId="0" fillId="25" borderId="17" xfId="0" applyFont="1" applyFill="1" applyBorder="1" applyAlignment="1" applyProtection="1">
      <alignment horizontal="center" vertical="center"/>
      <protection/>
    </xf>
    <xf numFmtId="0" fontId="0" fillId="25" borderId="13" xfId="0" applyFont="1" applyFill="1" applyBorder="1" applyAlignment="1" applyProtection="1">
      <alignment horizontal="center" vertical="center"/>
      <protection locked="0"/>
    </xf>
    <xf numFmtId="0" fontId="0" fillId="25" borderId="31" xfId="0" applyFont="1" applyFill="1" applyBorder="1" applyAlignment="1" applyProtection="1">
      <alignment horizontal="center" vertical="center"/>
      <protection locked="0"/>
    </xf>
    <xf numFmtId="0" fontId="4" fillId="25" borderId="32" xfId="0" applyFont="1" applyFill="1" applyBorder="1" applyAlignment="1" applyProtection="1">
      <alignment horizontal="center" vertical="center" shrinkToFit="1"/>
      <protection/>
    </xf>
    <xf numFmtId="0" fontId="4" fillId="25" borderId="33" xfId="0" applyFont="1" applyFill="1" applyBorder="1" applyAlignment="1" applyProtection="1">
      <alignment horizontal="center" vertical="center" shrinkToFit="1"/>
      <protection/>
    </xf>
    <xf numFmtId="0" fontId="4" fillId="25" borderId="34" xfId="0" applyFont="1" applyFill="1" applyBorder="1" applyAlignment="1" applyProtection="1">
      <alignment horizontal="center" vertical="center" shrinkToFit="1"/>
      <protection/>
    </xf>
    <xf numFmtId="0" fontId="4" fillId="25" borderId="35" xfId="0" applyFont="1" applyFill="1" applyBorder="1" applyAlignment="1" applyProtection="1">
      <alignment horizontal="center" vertical="center" shrinkToFit="1"/>
      <protection/>
    </xf>
    <xf numFmtId="0" fontId="4" fillId="25" borderId="36" xfId="0" applyFont="1" applyFill="1" applyBorder="1" applyAlignment="1" applyProtection="1">
      <alignment horizontal="center" vertical="center" shrinkToFit="1"/>
      <protection/>
    </xf>
    <xf numFmtId="0" fontId="4" fillId="25" borderId="37" xfId="0" applyFont="1" applyFill="1" applyBorder="1" applyAlignment="1" applyProtection="1">
      <alignment horizontal="center" vertical="center" shrinkToFit="1"/>
      <protection/>
    </xf>
    <xf numFmtId="0" fontId="0" fillId="25" borderId="38" xfId="0" applyFont="1" applyFill="1" applyBorder="1" applyAlignment="1" applyProtection="1">
      <alignment horizontal="center" vertical="center"/>
      <protection locked="0"/>
    </xf>
    <xf numFmtId="0" fontId="0" fillId="25" borderId="39" xfId="0" applyFont="1" applyFill="1" applyBorder="1" applyAlignment="1" applyProtection="1">
      <alignment horizontal="center" vertical="center"/>
      <protection locked="0"/>
    </xf>
    <xf numFmtId="0" fontId="0" fillId="25" borderId="40" xfId="0" applyFont="1" applyFill="1" applyBorder="1" applyAlignment="1" applyProtection="1">
      <alignment horizontal="center" vertical="center"/>
      <protection locked="0"/>
    </xf>
    <xf numFmtId="0" fontId="0" fillId="25" borderId="41" xfId="0" applyFont="1" applyFill="1" applyBorder="1" applyAlignment="1" applyProtection="1">
      <alignment horizontal="center" vertical="center"/>
      <protection locked="0"/>
    </xf>
    <xf numFmtId="0" fontId="0" fillId="25" borderId="42" xfId="0" applyFont="1" applyFill="1" applyBorder="1" applyAlignment="1" applyProtection="1">
      <alignment horizontal="center" vertical="center"/>
      <protection locked="0"/>
    </xf>
    <xf numFmtId="0" fontId="0" fillId="25" borderId="43" xfId="0" applyFont="1" applyFill="1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 applyProtection="1">
      <alignment horizontal="center" vertical="center"/>
      <protection locked="0"/>
    </xf>
    <xf numFmtId="0" fontId="0" fillId="25" borderId="44" xfId="0" applyFont="1" applyFill="1" applyBorder="1" applyAlignment="1" applyProtection="1">
      <alignment horizontal="center" vertical="center"/>
      <protection locked="0"/>
    </xf>
    <xf numFmtId="0" fontId="0" fillId="25" borderId="44" xfId="0" applyFont="1" applyFill="1" applyBorder="1" applyAlignment="1" applyProtection="1">
      <alignment horizontal="center" vertical="center" shrinkToFit="1"/>
      <protection locked="0"/>
    </xf>
    <xf numFmtId="0" fontId="0" fillId="25" borderId="14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0" fillId="25" borderId="10" xfId="0" applyFont="1" applyFill="1" applyBorder="1" applyAlignment="1" applyProtection="1">
      <alignment horizontal="center" vertical="center"/>
      <protection locked="0"/>
    </xf>
    <xf numFmtId="181" fontId="0" fillId="25" borderId="32" xfId="0" applyNumberFormat="1" applyFill="1" applyBorder="1" applyAlignment="1" applyProtection="1">
      <alignment horizontal="center" vertical="center"/>
      <protection locked="0"/>
    </xf>
    <xf numFmtId="181" fontId="0" fillId="25" borderId="27" xfId="0" applyNumberFormat="1" applyFill="1" applyBorder="1" applyAlignment="1" applyProtection="1">
      <alignment horizontal="center" vertical="center"/>
      <protection locked="0"/>
    </xf>
    <xf numFmtId="181" fontId="0" fillId="25" borderId="33" xfId="0" applyNumberFormat="1" applyFill="1" applyBorder="1" applyAlignment="1" applyProtection="1">
      <alignment horizontal="center" vertical="center"/>
      <protection locked="0"/>
    </xf>
    <xf numFmtId="181" fontId="0" fillId="25" borderId="36" xfId="0" applyNumberFormat="1" applyFill="1" applyBorder="1" applyAlignment="1" applyProtection="1">
      <alignment horizontal="center" vertical="center"/>
      <protection locked="0"/>
    </xf>
    <xf numFmtId="181" fontId="0" fillId="25" borderId="45" xfId="0" applyNumberFormat="1" applyFill="1" applyBorder="1" applyAlignment="1" applyProtection="1">
      <alignment horizontal="center" vertical="center"/>
      <protection locked="0"/>
    </xf>
    <xf numFmtId="181" fontId="0" fillId="25" borderId="37" xfId="0" applyNumberFormat="1" applyFill="1" applyBorder="1" applyAlignment="1" applyProtection="1">
      <alignment horizontal="center" vertical="center"/>
      <protection locked="0"/>
    </xf>
    <xf numFmtId="0" fontId="27" fillId="25" borderId="38" xfId="0" applyFont="1" applyFill="1" applyBorder="1" applyAlignment="1" applyProtection="1">
      <alignment horizontal="center" vertical="center"/>
      <protection locked="0"/>
    </xf>
    <xf numFmtId="0" fontId="27" fillId="25" borderId="39" xfId="0" applyFont="1" applyFill="1" applyBorder="1" applyAlignment="1" applyProtection="1">
      <alignment horizontal="center" vertical="center"/>
      <protection locked="0"/>
    </xf>
    <xf numFmtId="0" fontId="27" fillId="25" borderId="13" xfId="0" applyFont="1" applyFill="1" applyBorder="1" applyAlignment="1" applyProtection="1">
      <alignment horizontal="center" vertical="center"/>
      <protection locked="0"/>
    </xf>
    <xf numFmtId="0" fontId="27" fillId="25" borderId="14" xfId="0" applyFont="1" applyFill="1" applyBorder="1" applyAlignment="1" applyProtection="1">
      <alignment horizontal="center" vertical="center"/>
      <protection locked="0"/>
    </xf>
    <xf numFmtId="0" fontId="27" fillId="25" borderId="42" xfId="0" applyFont="1" applyFill="1" applyBorder="1" applyAlignment="1" applyProtection="1">
      <alignment horizontal="center" vertical="center"/>
      <protection locked="0"/>
    </xf>
    <xf numFmtId="0" fontId="27" fillId="25" borderId="29" xfId="0" applyFont="1" applyFill="1" applyBorder="1" applyAlignment="1" applyProtection="1">
      <alignment horizontal="center" vertical="center"/>
      <protection locked="0"/>
    </xf>
    <xf numFmtId="0" fontId="0" fillId="25" borderId="38" xfId="0" applyFont="1" applyFill="1" applyBorder="1" applyAlignment="1" applyProtection="1">
      <alignment horizontal="center" vertical="center" shrinkToFit="1"/>
      <protection locked="0"/>
    </xf>
    <xf numFmtId="0" fontId="0" fillId="25" borderId="39" xfId="0" applyFont="1" applyFill="1" applyBorder="1" applyAlignment="1" applyProtection="1">
      <alignment horizontal="center" vertical="center" shrinkToFit="1"/>
      <protection locked="0"/>
    </xf>
    <xf numFmtId="0" fontId="4" fillId="24" borderId="45" xfId="0" applyFont="1" applyFill="1" applyBorder="1" applyAlignment="1">
      <alignment horizontal="center" vertical="center"/>
    </xf>
    <xf numFmtId="0" fontId="6" fillId="24" borderId="32" xfId="0" applyFont="1" applyFill="1" applyBorder="1" applyAlignment="1" applyProtection="1">
      <alignment horizontal="center" vertical="center" wrapText="1"/>
      <protection locked="0"/>
    </xf>
    <xf numFmtId="0" fontId="6" fillId="24" borderId="27" xfId="0" applyFont="1" applyFill="1" applyBorder="1" applyAlignment="1" applyProtection="1">
      <alignment horizontal="center" vertical="center" wrapText="1"/>
      <protection locked="0"/>
    </xf>
    <xf numFmtId="0" fontId="6" fillId="24" borderId="33" xfId="0" applyFont="1" applyFill="1" applyBorder="1" applyAlignment="1" applyProtection="1">
      <alignment horizontal="center" vertical="center" wrapText="1"/>
      <protection locked="0"/>
    </xf>
    <xf numFmtId="0" fontId="6" fillId="24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center" vertical="center" wrapText="1"/>
      <protection locked="0"/>
    </xf>
    <xf numFmtId="0" fontId="6" fillId="24" borderId="35" xfId="0" applyFont="1" applyFill="1" applyBorder="1" applyAlignment="1" applyProtection="1">
      <alignment horizontal="center" vertical="center" wrapText="1"/>
      <protection locked="0"/>
    </xf>
    <xf numFmtId="0" fontId="6" fillId="24" borderId="36" xfId="0" applyFont="1" applyFill="1" applyBorder="1" applyAlignment="1" applyProtection="1">
      <alignment horizontal="center" vertical="center" wrapText="1"/>
      <protection locked="0"/>
    </xf>
    <xf numFmtId="0" fontId="6" fillId="24" borderId="45" xfId="0" applyFont="1" applyFill="1" applyBorder="1" applyAlignment="1" applyProtection="1">
      <alignment horizontal="center" vertical="center" wrapText="1"/>
      <protection locked="0"/>
    </xf>
    <xf numFmtId="0" fontId="6" fillId="24" borderId="37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1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42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11" customWidth="1"/>
    <col min="2" max="2" width="6.25390625" style="11" customWidth="1"/>
    <col min="3" max="11" width="4.875" style="11" customWidth="1"/>
    <col min="12" max="12" width="5.00390625" style="11" customWidth="1"/>
    <col min="13" max="17" width="4.875" style="11" customWidth="1"/>
    <col min="18" max="18" width="5.00390625" style="11" customWidth="1"/>
    <col min="19" max="16384" width="9.00390625" style="11" customWidth="1"/>
  </cols>
  <sheetData>
    <row r="1" spans="1:18" ht="27" customHeight="1">
      <c r="A1" s="49" t="s">
        <v>27</v>
      </c>
      <c r="B1" s="50"/>
      <c r="C1" s="50"/>
      <c r="D1" s="50"/>
      <c r="E1" s="50"/>
      <c r="F1" s="50"/>
      <c r="G1" s="50"/>
      <c r="H1" s="3" t="s">
        <v>28</v>
      </c>
      <c r="I1" s="4">
        <v>2</v>
      </c>
      <c r="J1" s="5" t="s">
        <v>32</v>
      </c>
      <c r="K1" s="6">
        <v>2016</v>
      </c>
      <c r="L1" s="35" t="s">
        <v>33</v>
      </c>
      <c r="M1" s="7">
        <v>7</v>
      </c>
      <c r="N1" s="35" t="s">
        <v>0</v>
      </c>
      <c r="O1" s="7">
        <v>10</v>
      </c>
      <c r="P1" s="8" t="s">
        <v>34</v>
      </c>
      <c r="Q1" s="9" t="s">
        <v>35</v>
      </c>
      <c r="R1" s="10" t="s">
        <v>36</v>
      </c>
    </row>
    <row r="2" ht="5.25" customHeight="1"/>
    <row r="3" spans="11:18" s="1" customFormat="1" ht="18.75" customHeight="1">
      <c r="K3" s="89" t="s">
        <v>3</v>
      </c>
      <c r="L3" s="89"/>
      <c r="M3" s="90" t="s">
        <v>11</v>
      </c>
      <c r="N3" s="90"/>
      <c r="O3" s="90"/>
      <c r="P3" s="90"/>
      <c r="Q3" s="90"/>
      <c r="R3" s="2" t="s">
        <v>4</v>
      </c>
    </row>
    <row r="4" spans="1:20" s="15" customFormat="1" ht="18.75" customHeight="1">
      <c r="A4" s="12"/>
      <c r="B4" s="13">
        <v>1</v>
      </c>
      <c r="C4" s="14" t="s">
        <v>1</v>
      </c>
      <c r="D4" s="11"/>
      <c r="E4" s="51" t="s">
        <v>2</v>
      </c>
      <c r="F4" s="51"/>
      <c r="G4" s="52" t="s">
        <v>37</v>
      </c>
      <c r="H4" s="52"/>
      <c r="I4" s="53">
        <v>0.375</v>
      </c>
      <c r="J4" s="53"/>
      <c r="K4" s="47" t="s">
        <v>38</v>
      </c>
      <c r="L4" s="47"/>
      <c r="M4" s="53">
        <v>0.4472222222222222</v>
      </c>
      <c r="N4" s="53"/>
      <c r="O4" s="47" t="s">
        <v>39</v>
      </c>
      <c r="P4" s="47"/>
      <c r="Q4" s="48">
        <f>SUM(M4-I4)</f>
        <v>0.07222222222222219</v>
      </c>
      <c r="R4" s="48"/>
      <c r="T4" s="16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57" t="s">
        <v>40</v>
      </c>
      <c r="B6" s="58"/>
      <c r="C6" s="20" t="s">
        <v>29</v>
      </c>
      <c r="D6" s="21" t="s">
        <v>30</v>
      </c>
      <c r="E6" s="22" t="s">
        <v>31</v>
      </c>
      <c r="F6" s="20" t="s">
        <v>301</v>
      </c>
      <c r="G6" s="21" t="s">
        <v>302</v>
      </c>
      <c r="H6" s="22" t="s">
        <v>303</v>
      </c>
      <c r="I6" s="20" t="s">
        <v>304</v>
      </c>
      <c r="J6" s="21" t="s">
        <v>305</v>
      </c>
      <c r="K6" s="22" t="s">
        <v>306</v>
      </c>
      <c r="L6" s="23" t="s">
        <v>14</v>
      </c>
      <c r="M6" s="24" t="s">
        <v>15</v>
      </c>
      <c r="N6" s="36" t="s">
        <v>16</v>
      </c>
      <c r="O6" s="23" t="s">
        <v>17</v>
      </c>
      <c r="P6" s="24" t="s">
        <v>18</v>
      </c>
      <c r="Q6" s="36" t="s">
        <v>19</v>
      </c>
      <c r="R6" s="25" t="s">
        <v>20</v>
      </c>
    </row>
    <row r="7" spans="1:18" ht="27.75" customHeight="1">
      <c r="A7" s="59" t="s">
        <v>41</v>
      </c>
      <c r="B7" s="60"/>
      <c r="C7" s="26">
        <v>1</v>
      </c>
      <c r="D7" s="27">
        <v>0</v>
      </c>
      <c r="E7" s="28">
        <v>0</v>
      </c>
      <c r="F7" s="26">
        <v>1</v>
      </c>
      <c r="G7" s="27">
        <v>0</v>
      </c>
      <c r="H7" s="28">
        <v>0</v>
      </c>
      <c r="I7" s="26">
        <v>0</v>
      </c>
      <c r="J7" s="27">
        <v>0</v>
      </c>
      <c r="K7" s="28">
        <v>0</v>
      </c>
      <c r="L7" s="29"/>
      <c r="M7" s="30"/>
      <c r="N7" s="31"/>
      <c r="O7" s="29"/>
      <c r="P7" s="30"/>
      <c r="Q7" s="31"/>
      <c r="R7" s="32">
        <f>SUM(C7:Q7)</f>
        <v>2</v>
      </c>
    </row>
    <row r="8" spans="1:18" ht="27.75" customHeight="1">
      <c r="A8" s="59" t="s">
        <v>42</v>
      </c>
      <c r="B8" s="60"/>
      <c r="C8" s="26">
        <v>0</v>
      </c>
      <c r="D8" s="27">
        <v>2</v>
      </c>
      <c r="E8" s="28">
        <v>1</v>
      </c>
      <c r="F8" s="26">
        <v>2</v>
      </c>
      <c r="G8" s="27">
        <v>0</v>
      </c>
      <c r="H8" s="28">
        <v>0</v>
      </c>
      <c r="I8" s="26">
        <v>0</v>
      </c>
      <c r="J8" s="27">
        <v>2</v>
      </c>
      <c r="K8" s="28" t="s">
        <v>43</v>
      </c>
      <c r="L8" s="29"/>
      <c r="M8" s="30"/>
      <c r="N8" s="31"/>
      <c r="O8" s="29"/>
      <c r="P8" s="30"/>
      <c r="Q8" s="31"/>
      <c r="R8" s="32">
        <f>SUM(C8:Q8)</f>
        <v>7</v>
      </c>
    </row>
    <row r="9" spans="1:18" ht="21" customHeight="1">
      <c r="A9" s="57" t="s">
        <v>45</v>
      </c>
      <c r="B9" s="58"/>
      <c r="C9" s="66" t="s">
        <v>5</v>
      </c>
      <c r="D9" s="55"/>
      <c r="E9" s="55"/>
      <c r="F9" s="55"/>
      <c r="G9" s="55"/>
      <c r="H9" s="67"/>
      <c r="I9" s="54" t="s">
        <v>6</v>
      </c>
      <c r="J9" s="56"/>
      <c r="K9" s="68" t="s">
        <v>7</v>
      </c>
      <c r="L9" s="69"/>
      <c r="M9" s="70" t="s">
        <v>8</v>
      </c>
      <c r="N9" s="69"/>
      <c r="O9" s="54" t="s">
        <v>9</v>
      </c>
      <c r="P9" s="55"/>
      <c r="Q9" s="55"/>
      <c r="R9" s="56"/>
    </row>
    <row r="10" spans="1:18" ht="16.5" customHeight="1">
      <c r="A10" s="73" t="str">
        <f>A7</f>
        <v>市立伊丹</v>
      </c>
      <c r="B10" s="74"/>
      <c r="C10" s="37" t="s">
        <v>26</v>
      </c>
      <c r="D10" s="79" t="s">
        <v>46</v>
      </c>
      <c r="E10" s="80"/>
      <c r="F10" s="38">
        <v>4</v>
      </c>
      <c r="G10" s="79"/>
      <c r="H10" s="80"/>
      <c r="I10" s="79" t="s">
        <v>47</v>
      </c>
      <c r="J10" s="81"/>
      <c r="K10" s="82"/>
      <c r="L10" s="80"/>
      <c r="M10" s="79"/>
      <c r="N10" s="80"/>
      <c r="O10" s="79"/>
      <c r="P10" s="80"/>
      <c r="Q10" s="79"/>
      <c r="R10" s="81"/>
    </row>
    <row r="11" spans="1:18" ht="16.5" customHeight="1">
      <c r="A11" s="75"/>
      <c r="B11" s="76"/>
      <c r="C11" s="39">
        <v>2</v>
      </c>
      <c r="D11" s="71" t="s">
        <v>48</v>
      </c>
      <c r="E11" s="85"/>
      <c r="F11" s="40">
        <v>5</v>
      </c>
      <c r="G11" s="71"/>
      <c r="H11" s="85"/>
      <c r="I11" s="71"/>
      <c r="J11" s="72"/>
      <c r="K11" s="86"/>
      <c r="L11" s="85"/>
      <c r="M11" s="71"/>
      <c r="N11" s="85"/>
      <c r="O11" s="71"/>
      <c r="P11" s="85"/>
      <c r="Q11" s="71"/>
      <c r="R11" s="72"/>
    </row>
    <row r="12" spans="1:18" ht="16.5" customHeight="1">
      <c r="A12" s="77"/>
      <c r="B12" s="78"/>
      <c r="C12" s="41">
        <v>3</v>
      </c>
      <c r="D12" s="83" t="s">
        <v>49</v>
      </c>
      <c r="E12" s="63"/>
      <c r="F12" s="42">
        <v>6</v>
      </c>
      <c r="G12" s="83"/>
      <c r="H12" s="63"/>
      <c r="I12" s="83"/>
      <c r="J12" s="84"/>
      <c r="K12" s="62"/>
      <c r="L12" s="63"/>
      <c r="M12" s="83"/>
      <c r="N12" s="63"/>
      <c r="O12" s="83"/>
      <c r="P12" s="63"/>
      <c r="Q12" s="83"/>
      <c r="R12" s="84"/>
    </row>
    <row r="13" spans="1:18" ht="16.5" customHeight="1">
      <c r="A13" s="73" t="str">
        <f>A8</f>
        <v>神戸甲北</v>
      </c>
      <c r="B13" s="74"/>
      <c r="C13" s="37" t="s">
        <v>26</v>
      </c>
      <c r="D13" s="79" t="s">
        <v>50</v>
      </c>
      <c r="E13" s="80"/>
      <c r="F13" s="38">
        <v>4</v>
      </c>
      <c r="G13" s="79"/>
      <c r="H13" s="80"/>
      <c r="I13" s="79" t="s">
        <v>51</v>
      </c>
      <c r="J13" s="81"/>
      <c r="K13" s="82" t="s">
        <v>52</v>
      </c>
      <c r="L13" s="80"/>
      <c r="M13" s="79"/>
      <c r="N13" s="80"/>
      <c r="O13" s="79" t="s">
        <v>53</v>
      </c>
      <c r="P13" s="80"/>
      <c r="Q13" s="79"/>
      <c r="R13" s="81"/>
    </row>
    <row r="14" spans="1:18" ht="16.5" customHeight="1">
      <c r="A14" s="75"/>
      <c r="B14" s="76"/>
      <c r="C14" s="39">
        <v>2</v>
      </c>
      <c r="D14" s="71"/>
      <c r="E14" s="85"/>
      <c r="F14" s="40">
        <v>5</v>
      </c>
      <c r="G14" s="71"/>
      <c r="H14" s="85"/>
      <c r="I14" s="71"/>
      <c r="J14" s="72"/>
      <c r="K14" s="87" t="s">
        <v>54</v>
      </c>
      <c r="L14" s="88"/>
      <c r="M14" s="71"/>
      <c r="N14" s="85"/>
      <c r="O14" s="71"/>
      <c r="P14" s="85"/>
      <c r="Q14" s="71"/>
      <c r="R14" s="72"/>
    </row>
    <row r="15" spans="1:18" ht="16.5" customHeight="1">
      <c r="A15" s="77"/>
      <c r="B15" s="78"/>
      <c r="C15" s="41">
        <v>3</v>
      </c>
      <c r="D15" s="83"/>
      <c r="E15" s="63"/>
      <c r="F15" s="42">
        <v>6</v>
      </c>
      <c r="G15" s="83"/>
      <c r="H15" s="63"/>
      <c r="I15" s="83"/>
      <c r="J15" s="84"/>
      <c r="K15" s="62"/>
      <c r="L15" s="63"/>
      <c r="M15" s="83"/>
      <c r="N15" s="63"/>
      <c r="O15" s="83"/>
      <c r="P15" s="63"/>
      <c r="Q15" s="83"/>
      <c r="R15" s="84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15" customFormat="1" ht="18.75" customHeight="1">
      <c r="A17" s="12"/>
      <c r="B17" s="13">
        <v>1</v>
      </c>
      <c r="C17" s="14" t="s">
        <v>1</v>
      </c>
      <c r="D17" s="11"/>
      <c r="E17" s="51" t="s">
        <v>55</v>
      </c>
      <c r="F17" s="51"/>
      <c r="G17" s="52" t="s">
        <v>56</v>
      </c>
      <c r="H17" s="52"/>
      <c r="I17" s="53">
        <v>0.4770833333333333</v>
      </c>
      <c r="J17" s="53"/>
      <c r="K17" s="47" t="s">
        <v>57</v>
      </c>
      <c r="L17" s="47"/>
      <c r="M17" s="53">
        <v>0.55625</v>
      </c>
      <c r="N17" s="53"/>
      <c r="O17" s="47" t="s">
        <v>39</v>
      </c>
      <c r="P17" s="47"/>
      <c r="Q17" s="48">
        <f>SUM(M17-I17)</f>
        <v>0.07916666666666672</v>
      </c>
      <c r="R17" s="48"/>
      <c r="T17" s="16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57" t="s">
        <v>40</v>
      </c>
      <c r="B19" s="58"/>
      <c r="C19" s="20" t="s">
        <v>29</v>
      </c>
      <c r="D19" s="21" t="s">
        <v>30</v>
      </c>
      <c r="E19" s="22" t="s">
        <v>31</v>
      </c>
      <c r="F19" s="20" t="s">
        <v>301</v>
      </c>
      <c r="G19" s="21" t="s">
        <v>302</v>
      </c>
      <c r="H19" s="22" t="s">
        <v>303</v>
      </c>
      <c r="I19" s="20" t="s">
        <v>304</v>
      </c>
      <c r="J19" s="21" t="s">
        <v>305</v>
      </c>
      <c r="K19" s="22" t="s">
        <v>306</v>
      </c>
      <c r="L19" s="23" t="s">
        <v>14</v>
      </c>
      <c r="M19" s="24" t="s">
        <v>15</v>
      </c>
      <c r="N19" s="36" t="s">
        <v>16</v>
      </c>
      <c r="O19" s="23" t="s">
        <v>17</v>
      </c>
      <c r="P19" s="24" t="s">
        <v>18</v>
      </c>
      <c r="Q19" s="36" t="s">
        <v>19</v>
      </c>
      <c r="R19" s="25" t="s">
        <v>20</v>
      </c>
    </row>
    <row r="20" spans="1:18" ht="27.75" customHeight="1">
      <c r="A20" s="59" t="s">
        <v>58</v>
      </c>
      <c r="B20" s="60"/>
      <c r="C20" s="26">
        <v>0</v>
      </c>
      <c r="D20" s="27">
        <v>0</v>
      </c>
      <c r="E20" s="28">
        <v>0</v>
      </c>
      <c r="F20" s="26">
        <v>0</v>
      </c>
      <c r="G20" s="27">
        <v>0</v>
      </c>
      <c r="H20" s="28">
        <v>1</v>
      </c>
      <c r="I20" s="26">
        <v>0</v>
      </c>
      <c r="J20" s="27">
        <v>0</v>
      </c>
      <c r="K20" s="28">
        <v>1</v>
      </c>
      <c r="L20" s="29"/>
      <c r="M20" s="30"/>
      <c r="N20" s="31"/>
      <c r="O20" s="29"/>
      <c r="P20" s="30"/>
      <c r="Q20" s="31"/>
      <c r="R20" s="32">
        <f>SUM(C20:Q20)</f>
        <v>2</v>
      </c>
    </row>
    <row r="21" spans="1:18" ht="27.75" customHeight="1">
      <c r="A21" s="59" t="s">
        <v>59</v>
      </c>
      <c r="B21" s="60"/>
      <c r="C21" s="26">
        <v>1</v>
      </c>
      <c r="D21" s="27">
        <v>0</v>
      </c>
      <c r="E21" s="28">
        <v>1</v>
      </c>
      <c r="F21" s="26">
        <v>4</v>
      </c>
      <c r="G21" s="27">
        <v>0</v>
      </c>
      <c r="H21" s="28">
        <v>0</v>
      </c>
      <c r="I21" s="26">
        <v>0</v>
      </c>
      <c r="J21" s="27">
        <v>0</v>
      </c>
      <c r="K21" s="28" t="s">
        <v>43</v>
      </c>
      <c r="L21" s="29"/>
      <c r="M21" s="30"/>
      <c r="N21" s="31"/>
      <c r="O21" s="29"/>
      <c r="P21" s="30"/>
      <c r="Q21" s="31"/>
      <c r="R21" s="32">
        <f>SUM(C21:Q21)</f>
        <v>6</v>
      </c>
    </row>
    <row r="22" spans="1:18" ht="21" customHeight="1">
      <c r="A22" s="57" t="s">
        <v>60</v>
      </c>
      <c r="B22" s="58"/>
      <c r="C22" s="66" t="s">
        <v>5</v>
      </c>
      <c r="D22" s="55"/>
      <c r="E22" s="55"/>
      <c r="F22" s="55"/>
      <c r="G22" s="55"/>
      <c r="H22" s="67"/>
      <c r="I22" s="54" t="s">
        <v>6</v>
      </c>
      <c r="J22" s="56"/>
      <c r="K22" s="68" t="s">
        <v>7</v>
      </c>
      <c r="L22" s="69"/>
      <c r="M22" s="70" t="s">
        <v>8</v>
      </c>
      <c r="N22" s="69"/>
      <c r="O22" s="54" t="s">
        <v>9</v>
      </c>
      <c r="P22" s="55"/>
      <c r="Q22" s="55"/>
      <c r="R22" s="56"/>
    </row>
    <row r="23" spans="1:18" ht="16.5" customHeight="1">
      <c r="A23" s="73" t="str">
        <f>A20</f>
        <v>尼崎稲園</v>
      </c>
      <c r="B23" s="74"/>
      <c r="C23" s="37" t="s">
        <v>26</v>
      </c>
      <c r="D23" s="79" t="s">
        <v>61</v>
      </c>
      <c r="E23" s="80"/>
      <c r="F23" s="38">
        <v>4</v>
      </c>
      <c r="G23" s="79"/>
      <c r="H23" s="80"/>
      <c r="I23" s="79" t="s">
        <v>62</v>
      </c>
      <c r="J23" s="81"/>
      <c r="K23" s="82"/>
      <c r="L23" s="80"/>
      <c r="M23" s="79"/>
      <c r="N23" s="80"/>
      <c r="O23" s="79"/>
      <c r="P23" s="80"/>
      <c r="Q23" s="79"/>
      <c r="R23" s="81"/>
    </row>
    <row r="24" spans="1:18" ht="16.5" customHeight="1">
      <c r="A24" s="75"/>
      <c r="B24" s="76"/>
      <c r="C24" s="39">
        <v>2</v>
      </c>
      <c r="D24" s="71"/>
      <c r="E24" s="85"/>
      <c r="F24" s="40">
        <v>5</v>
      </c>
      <c r="G24" s="71"/>
      <c r="H24" s="85"/>
      <c r="I24" s="71" t="s">
        <v>63</v>
      </c>
      <c r="J24" s="72"/>
      <c r="K24" s="86"/>
      <c r="L24" s="85"/>
      <c r="M24" s="71"/>
      <c r="N24" s="85"/>
      <c r="O24" s="71"/>
      <c r="P24" s="85"/>
      <c r="Q24" s="71"/>
      <c r="R24" s="72"/>
    </row>
    <row r="25" spans="1:18" ht="16.5" customHeight="1">
      <c r="A25" s="77"/>
      <c r="B25" s="78"/>
      <c r="C25" s="41">
        <v>3</v>
      </c>
      <c r="D25" s="83"/>
      <c r="E25" s="63"/>
      <c r="F25" s="42">
        <v>6</v>
      </c>
      <c r="G25" s="83"/>
      <c r="H25" s="63"/>
      <c r="I25" s="83"/>
      <c r="J25" s="84"/>
      <c r="K25" s="62"/>
      <c r="L25" s="63"/>
      <c r="M25" s="83"/>
      <c r="N25" s="63"/>
      <c r="O25" s="83"/>
      <c r="P25" s="63"/>
      <c r="Q25" s="83"/>
      <c r="R25" s="84"/>
    </row>
    <row r="26" spans="1:18" ht="16.5" customHeight="1">
      <c r="A26" s="73" t="str">
        <f>A21</f>
        <v>須磨翔風</v>
      </c>
      <c r="B26" s="74"/>
      <c r="C26" s="37" t="s">
        <v>26</v>
      </c>
      <c r="D26" s="79" t="s">
        <v>64</v>
      </c>
      <c r="E26" s="80"/>
      <c r="F26" s="38">
        <v>4</v>
      </c>
      <c r="G26" s="79"/>
      <c r="H26" s="80"/>
      <c r="I26" s="79" t="s">
        <v>65</v>
      </c>
      <c r="J26" s="81"/>
      <c r="K26" s="82"/>
      <c r="L26" s="80"/>
      <c r="M26" s="79" t="s">
        <v>66</v>
      </c>
      <c r="N26" s="80"/>
      <c r="O26" s="79"/>
      <c r="P26" s="80"/>
      <c r="Q26" s="79"/>
      <c r="R26" s="81"/>
    </row>
    <row r="27" spans="1:18" ht="16.5" customHeight="1">
      <c r="A27" s="75"/>
      <c r="B27" s="76"/>
      <c r="C27" s="39">
        <v>2</v>
      </c>
      <c r="D27" s="71" t="s">
        <v>67</v>
      </c>
      <c r="E27" s="85"/>
      <c r="F27" s="40">
        <v>5</v>
      </c>
      <c r="G27" s="71"/>
      <c r="H27" s="85"/>
      <c r="I27" s="71" t="s">
        <v>68</v>
      </c>
      <c r="J27" s="72"/>
      <c r="K27" s="86"/>
      <c r="L27" s="85"/>
      <c r="M27" s="71"/>
      <c r="N27" s="85"/>
      <c r="O27" s="71"/>
      <c r="P27" s="85"/>
      <c r="Q27" s="71"/>
      <c r="R27" s="72"/>
    </row>
    <row r="28" spans="1:18" ht="16.5" customHeight="1">
      <c r="A28" s="77"/>
      <c r="B28" s="78"/>
      <c r="C28" s="41">
        <v>3</v>
      </c>
      <c r="D28" s="83" t="s">
        <v>69</v>
      </c>
      <c r="E28" s="63"/>
      <c r="F28" s="42">
        <v>6</v>
      </c>
      <c r="G28" s="83"/>
      <c r="H28" s="63"/>
      <c r="I28" s="83"/>
      <c r="J28" s="84"/>
      <c r="K28" s="62"/>
      <c r="L28" s="63"/>
      <c r="M28" s="83"/>
      <c r="N28" s="63"/>
      <c r="O28" s="83"/>
      <c r="P28" s="63"/>
      <c r="Q28" s="83"/>
      <c r="R28" s="84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  <row r="30" spans="1:20" s="15" customFormat="1" ht="18.75" customHeight="1">
      <c r="A30" s="12"/>
      <c r="B30" s="13">
        <v>1</v>
      </c>
      <c r="C30" s="14" t="s">
        <v>1</v>
      </c>
      <c r="D30" s="11"/>
      <c r="E30" s="51" t="s">
        <v>70</v>
      </c>
      <c r="F30" s="51"/>
      <c r="G30" s="52" t="s">
        <v>71</v>
      </c>
      <c r="H30" s="52"/>
      <c r="I30" s="53">
        <v>0.5854166666666667</v>
      </c>
      <c r="J30" s="53"/>
      <c r="K30" s="47" t="s">
        <v>72</v>
      </c>
      <c r="L30" s="47"/>
      <c r="M30" s="53">
        <v>0.6534722222222222</v>
      </c>
      <c r="N30" s="53"/>
      <c r="O30" s="47" t="s">
        <v>73</v>
      </c>
      <c r="P30" s="47"/>
      <c r="Q30" s="48">
        <f>SUM(M30-I30)</f>
        <v>0.06805555555555554</v>
      </c>
      <c r="R30" s="48"/>
      <c r="T30" s="16"/>
    </row>
    <row r="31" spans="8:18" ht="7.5" customHeight="1">
      <c r="H31" s="17"/>
      <c r="I31" s="17"/>
      <c r="J31" s="18"/>
      <c r="K31" s="19"/>
      <c r="L31" s="19"/>
      <c r="M31" s="18"/>
      <c r="N31" s="18"/>
      <c r="O31" s="19"/>
      <c r="P31" s="19"/>
      <c r="Q31" s="18"/>
      <c r="R31" s="18"/>
    </row>
    <row r="32" spans="1:18" ht="21" customHeight="1">
      <c r="A32" s="57" t="s">
        <v>74</v>
      </c>
      <c r="B32" s="58"/>
      <c r="C32" s="20" t="s">
        <v>29</v>
      </c>
      <c r="D32" s="21" t="s">
        <v>30</v>
      </c>
      <c r="E32" s="22" t="s">
        <v>31</v>
      </c>
      <c r="F32" s="20" t="s">
        <v>301</v>
      </c>
      <c r="G32" s="21" t="s">
        <v>302</v>
      </c>
      <c r="H32" s="22" t="s">
        <v>303</v>
      </c>
      <c r="I32" s="20" t="s">
        <v>304</v>
      </c>
      <c r="J32" s="21" t="s">
        <v>305</v>
      </c>
      <c r="K32" s="22" t="s">
        <v>306</v>
      </c>
      <c r="L32" s="23" t="s">
        <v>14</v>
      </c>
      <c r="M32" s="24" t="s">
        <v>15</v>
      </c>
      <c r="N32" s="36" t="s">
        <v>16</v>
      </c>
      <c r="O32" s="23" t="s">
        <v>17</v>
      </c>
      <c r="P32" s="24" t="s">
        <v>18</v>
      </c>
      <c r="Q32" s="36" t="s">
        <v>19</v>
      </c>
      <c r="R32" s="25" t="s">
        <v>20</v>
      </c>
    </row>
    <row r="33" spans="1:18" ht="27.75" customHeight="1">
      <c r="A33" s="59" t="s">
        <v>75</v>
      </c>
      <c r="B33" s="60"/>
      <c r="C33" s="26">
        <v>0</v>
      </c>
      <c r="D33" s="27">
        <v>0</v>
      </c>
      <c r="E33" s="28">
        <v>0</v>
      </c>
      <c r="F33" s="26">
        <v>1</v>
      </c>
      <c r="G33" s="27">
        <v>0</v>
      </c>
      <c r="H33" s="28">
        <v>0</v>
      </c>
      <c r="I33" s="26">
        <v>0</v>
      </c>
      <c r="J33" s="27">
        <v>0</v>
      </c>
      <c r="K33" s="28">
        <v>0</v>
      </c>
      <c r="L33" s="29"/>
      <c r="M33" s="30"/>
      <c r="N33" s="31"/>
      <c r="O33" s="29"/>
      <c r="P33" s="30"/>
      <c r="Q33" s="31"/>
      <c r="R33" s="32">
        <f>SUM(C33:Q33)</f>
        <v>1</v>
      </c>
    </row>
    <row r="34" spans="1:18" ht="27.75" customHeight="1">
      <c r="A34" s="59" t="s">
        <v>76</v>
      </c>
      <c r="B34" s="60"/>
      <c r="C34" s="26">
        <v>0</v>
      </c>
      <c r="D34" s="27">
        <v>0</v>
      </c>
      <c r="E34" s="28">
        <v>0</v>
      </c>
      <c r="F34" s="26">
        <v>0</v>
      </c>
      <c r="G34" s="27">
        <v>0</v>
      </c>
      <c r="H34" s="28">
        <v>0</v>
      </c>
      <c r="I34" s="26">
        <v>1</v>
      </c>
      <c r="J34" s="27">
        <v>1</v>
      </c>
      <c r="K34" s="28" t="s">
        <v>43</v>
      </c>
      <c r="L34" s="29"/>
      <c r="M34" s="30"/>
      <c r="N34" s="31"/>
      <c r="O34" s="29"/>
      <c r="P34" s="30"/>
      <c r="Q34" s="31"/>
      <c r="R34" s="32">
        <f>SUM(C34:Q34)</f>
        <v>2</v>
      </c>
    </row>
    <row r="35" spans="1:18" ht="21" customHeight="1">
      <c r="A35" s="57" t="s">
        <v>77</v>
      </c>
      <c r="B35" s="58"/>
      <c r="C35" s="66" t="s">
        <v>5</v>
      </c>
      <c r="D35" s="55"/>
      <c r="E35" s="55"/>
      <c r="F35" s="55"/>
      <c r="G35" s="55"/>
      <c r="H35" s="67"/>
      <c r="I35" s="54" t="s">
        <v>6</v>
      </c>
      <c r="J35" s="56"/>
      <c r="K35" s="68" t="s">
        <v>7</v>
      </c>
      <c r="L35" s="69"/>
      <c r="M35" s="70" t="s">
        <v>8</v>
      </c>
      <c r="N35" s="69"/>
      <c r="O35" s="54" t="s">
        <v>9</v>
      </c>
      <c r="P35" s="55"/>
      <c r="Q35" s="55"/>
      <c r="R35" s="56"/>
    </row>
    <row r="36" spans="1:18" ht="16.5" customHeight="1">
      <c r="A36" s="73" t="str">
        <f>A33</f>
        <v>葺　　合</v>
      </c>
      <c r="B36" s="74"/>
      <c r="C36" s="37" t="s">
        <v>26</v>
      </c>
      <c r="D36" s="79" t="s">
        <v>78</v>
      </c>
      <c r="E36" s="80"/>
      <c r="F36" s="38">
        <v>4</v>
      </c>
      <c r="G36" s="79"/>
      <c r="H36" s="80"/>
      <c r="I36" s="79" t="s">
        <v>79</v>
      </c>
      <c r="J36" s="81"/>
      <c r="K36" s="82"/>
      <c r="L36" s="80"/>
      <c r="M36" s="79"/>
      <c r="N36" s="80"/>
      <c r="O36" s="79" t="s">
        <v>80</v>
      </c>
      <c r="P36" s="80"/>
      <c r="Q36" s="79"/>
      <c r="R36" s="81"/>
    </row>
    <row r="37" spans="1:18" ht="16.5" customHeight="1">
      <c r="A37" s="75"/>
      <c r="B37" s="76"/>
      <c r="C37" s="39">
        <v>2</v>
      </c>
      <c r="D37" s="71"/>
      <c r="E37" s="85"/>
      <c r="F37" s="40">
        <v>5</v>
      </c>
      <c r="G37" s="71"/>
      <c r="H37" s="85"/>
      <c r="I37" s="71"/>
      <c r="J37" s="72"/>
      <c r="K37" s="86"/>
      <c r="L37" s="85"/>
      <c r="M37" s="71"/>
      <c r="N37" s="85"/>
      <c r="O37" s="71"/>
      <c r="P37" s="85"/>
      <c r="Q37" s="71"/>
      <c r="R37" s="72"/>
    </row>
    <row r="38" spans="1:18" ht="16.5" customHeight="1">
      <c r="A38" s="77"/>
      <c r="B38" s="78"/>
      <c r="C38" s="41">
        <v>3</v>
      </c>
      <c r="D38" s="83"/>
      <c r="E38" s="63"/>
      <c r="F38" s="42">
        <v>6</v>
      </c>
      <c r="G38" s="83"/>
      <c r="H38" s="63"/>
      <c r="I38" s="83"/>
      <c r="J38" s="84"/>
      <c r="K38" s="62"/>
      <c r="L38" s="63"/>
      <c r="M38" s="83"/>
      <c r="N38" s="63"/>
      <c r="O38" s="83"/>
      <c r="P38" s="63"/>
      <c r="Q38" s="83"/>
      <c r="R38" s="84"/>
    </row>
    <row r="39" spans="1:18" ht="16.5" customHeight="1">
      <c r="A39" s="73" t="str">
        <f>A34</f>
        <v>神戸高塚</v>
      </c>
      <c r="B39" s="74"/>
      <c r="C39" s="37" t="s">
        <v>26</v>
      </c>
      <c r="D39" s="79" t="s">
        <v>81</v>
      </c>
      <c r="E39" s="80"/>
      <c r="F39" s="38">
        <v>4</v>
      </c>
      <c r="G39" s="79"/>
      <c r="H39" s="80"/>
      <c r="I39" s="79" t="s">
        <v>82</v>
      </c>
      <c r="J39" s="81"/>
      <c r="K39" s="82"/>
      <c r="L39" s="80"/>
      <c r="M39" s="79"/>
      <c r="N39" s="80"/>
      <c r="O39" s="79"/>
      <c r="P39" s="80"/>
      <c r="Q39" s="79"/>
      <c r="R39" s="81"/>
    </row>
    <row r="40" spans="1:18" ht="16.5" customHeight="1">
      <c r="A40" s="75"/>
      <c r="B40" s="76"/>
      <c r="C40" s="39">
        <v>2</v>
      </c>
      <c r="D40" s="71" t="s">
        <v>83</v>
      </c>
      <c r="E40" s="85"/>
      <c r="F40" s="40">
        <v>5</v>
      </c>
      <c r="G40" s="71"/>
      <c r="H40" s="85"/>
      <c r="I40" s="71"/>
      <c r="J40" s="72"/>
      <c r="K40" s="86"/>
      <c r="L40" s="85"/>
      <c r="M40" s="71"/>
      <c r="N40" s="85"/>
      <c r="O40" s="71"/>
      <c r="P40" s="85"/>
      <c r="Q40" s="71"/>
      <c r="R40" s="72"/>
    </row>
    <row r="41" spans="1:18" ht="16.5" customHeight="1">
      <c r="A41" s="77"/>
      <c r="B41" s="78"/>
      <c r="C41" s="41">
        <v>3</v>
      </c>
      <c r="D41" s="83"/>
      <c r="E41" s="63"/>
      <c r="F41" s="42">
        <v>6</v>
      </c>
      <c r="G41" s="83"/>
      <c r="H41" s="63"/>
      <c r="I41" s="83"/>
      <c r="J41" s="84"/>
      <c r="K41" s="62"/>
      <c r="L41" s="63"/>
      <c r="M41" s="83"/>
      <c r="N41" s="63"/>
      <c r="O41" s="83"/>
      <c r="P41" s="63"/>
      <c r="Q41" s="83"/>
      <c r="R41" s="84"/>
    </row>
    <row r="42" spans="11:18" ht="6.75" customHeight="1">
      <c r="K42" s="43"/>
      <c r="L42" s="43"/>
      <c r="M42" s="43"/>
      <c r="N42" s="43"/>
      <c r="O42" s="43"/>
      <c r="P42" s="43"/>
      <c r="Q42" s="43"/>
      <c r="R42" s="43"/>
    </row>
  </sheetData>
  <sheetProtection/>
  <mergeCells count="183">
    <mergeCell ref="K3:L3"/>
    <mergeCell ref="M3:Q3"/>
    <mergeCell ref="Q41:R41"/>
    <mergeCell ref="D41:E41"/>
    <mergeCell ref="G41:H41"/>
    <mergeCell ref="I41:J41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A35:B35"/>
    <mergeCell ref="C35:H35"/>
    <mergeCell ref="I35:J35"/>
    <mergeCell ref="K35:L35"/>
    <mergeCell ref="M35:N35"/>
    <mergeCell ref="O35:R35"/>
    <mergeCell ref="A32:B32"/>
    <mergeCell ref="A33:B33"/>
    <mergeCell ref="A34:B34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A1:G1"/>
    <mergeCell ref="E4:F4"/>
    <mergeCell ref="G4:H4"/>
    <mergeCell ref="I4:J4"/>
    <mergeCell ref="K4:L4"/>
    <mergeCell ref="M4:N4"/>
  </mergeCells>
  <conditionalFormatting sqref="R33">
    <cfRule type="expression" priority="40" dxfId="411" stopIfTrue="1">
      <formula>$R33&gt;$R34</formula>
    </cfRule>
  </conditionalFormatting>
  <conditionalFormatting sqref="R34">
    <cfRule type="expression" priority="41" dxfId="411" stopIfTrue="1">
      <formula>$R34&gt;$R33</formula>
    </cfRule>
  </conditionalFormatting>
  <conditionalFormatting sqref="A33:B33">
    <cfRule type="expression" priority="38" dxfId="411" stopIfTrue="1">
      <formula>$R33&gt;$R34</formula>
    </cfRule>
  </conditionalFormatting>
  <conditionalFormatting sqref="A34:B34">
    <cfRule type="expression" priority="39" dxfId="411" stopIfTrue="1">
      <formula>$R33&lt;$R34</formula>
    </cfRule>
  </conditionalFormatting>
  <conditionalFormatting sqref="C33:C34">
    <cfRule type="cellIs" priority="32" dxfId="411" operator="greaterThan" stopIfTrue="1">
      <formula>0</formula>
    </cfRule>
  </conditionalFormatting>
  <conditionalFormatting sqref="D33:E34">
    <cfRule type="cellIs" priority="33" dxfId="411" operator="greaterThan" stopIfTrue="1">
      <formula>0</formula>
    </cfRule>
  </conditionalFormatting>
  <conditionalFormatting sqref="F33:F34">
    <cfRule type="cellIs" priority="34" dxfId="411" operator="greaterThan" stopIfTrue="1">
      <formula>0</formula>
    </cfRule>
  </conditionalFormatting>
  <conditionalFormatting sqref="G33:H33">
    <cfRule type="cellIs" priority="35" dxfId="411" operator="greaterThan" stopIfTrue="1">
      <formula>0</formula>
    </cfRule>
  </conditionalFormatting>
  <conditionalFormatting sqref="I33:I34">
    <cfRule type="cellIs" priority="31" dxfId="411" operator="greaterThan" stopIfTrue="1">
      <formula>0</formula>
    </cfRule>
  </conditionalFormatting>
  <conditionalFormatting sqref="J33:K33 J34">
    <cfRule type="cellIs" priority="30" dxfId="411" operator="greaterThan" stopIfTrue="1">
      <formula>0</formula>
    </cfRule>
  </conditionalFormatting>
  <conditionalFormatting sqref="R20">
    <cfRule type="expression" priority="28" dxfId="411" stopIfTrue="1">
      <formula>$R20&gt;$R21</formula>
    </cfRule>
  </conditionalFormatting>
  <conditionalFormatting sqref="R21">
    <cfRule type="expression" priority="29" dxfId="411" stopIfTrue="1">
      <formula>$R21&gt;$R20</formula>
    </cfRule>
  </conditionalFormatting>
  <conditionalFormatting sqref="A20:B20">
    <cfRule type="expression" priority="26" dxfId="411" stopIfTrue="1">
      <formula>$R20&gt;$R21</formula>
    </cfRule>
  </conditionalFormatting>
  <conditionalFormatting sqref="A21:B21">
    <cfRule type="expression" priority="27" dxfId="411" stopIfTrue="1">
      <formula>$R20&lt;$R21</formula>
    </cfRule>
  </conditionalFormatting>
  <conditionalFormatting sqref="C20:C21">
    <cfRule type="cellIs" priority="20" dxfId="411" operator="greaterThan" stopIfTrue="1">
      <formula>0</formula>
    </cfRule>
  </conditionalFormatting>
  <conditionalFormatting sqref="D20:E21">
    <cfRule type="cellIs" priority="21" dxfId="411" operator="greaterThan" stopIfTrue="1">
      <formula>0</formula>
    </cfRule>
  </conditionalFormatting>
  <conditionalFormatting sqref="F20:F21">
    <cfRule type="cellIs" priority="22" dxfId="411" operator="greaterThan" stopIfTrue="1">
      <formula>0</formula>
    </cfRule>
  </conditionalFormatting>
  <conditionalFormatting sqref="G20:H21">
    <cfRule type="cellIs" priority="23" dxfId="411" operator="greaterThan" stopIfTrue="1">
      <formula>0</formula>
    </cfRule>
  </conditionalFormatting>
  <conditionalFormatting sqref="I21">
    <cfRule type="cellIs" priority="19" dxfId="411" operator="greaterThan" stopIfTrue="1">
      <formula>0</formula>
    </cfRule>
  </conditionalFormatting>
  <conditionalFormatting sqref="J21">
    <cfRule type="cellIs" priority="18" dxfId="411" operator="greaterThan" stopIfTrue="1">
      <formula>0</formula>
    </cfRule>
  </conditionalFormatting>
  <conditionalFormatting sqref="R7">
    <cfRule type="expression" priority="16" dxfId="411" stopIfTrue="1">
      <formula>$R7&gt;$R8</formula>
    </cfRule>
  </conditionalFormatting>
  <conditionalFormatting sqref="R8">
    <cfRule type="expression" priority="17" dxfId="411" stopIfTrue="1">
      <formula>$R8&gt;$R7</formula>
    </cfRule>
  </conditionalFormatting>
  <conditionalFormatting sqref="A7:B7">
    <cfRule type="expression" priority="14" dxfId="411" stopIfTrue="1">
      <formula>$R7&gt;$R8</formula>
    </cfRule>
  </conditionalFormatting>
  <conditionalFormatting sqref="A8:B8">
    <cfRule type="expression" priority="15" dxfId="411" stopIfTrue="1">
      <formula>$R7&lt;$R8</formula>
    </cfRule>
  </conditionalFormatting>
  <conditionalFormatting sqref="C7:C8">
    <cfRule type="cellIs" priority="8" dxfId="411" operator="greaterThan" stopIfTrue="1">
      <formula>0</formula>
    </cfRule>
  </conditionalFormatting>
  <conditionalFormatting sqref="D7:E8">
    <cfRule type="cellIs" priority="9" dxfId="411" operator="greaterThan" stopIfTrue="1">
      <formula>0</formula>
    </cfRule>
  </conditionalFormatting>
  <conditionalFormatting sqref="F7:F8">
    <cfRule type="cellIs" priority="10" dxfId="411" operator="greaterThan" stopIfTrue="1">
      <formula>0</formula>
    </cfRule>
  </conditionalFormatting>
  <conditionalFormatting sqref="G7:H8">
    <cfRule type="cellIs" priority="11" dxfId="411" operator="greaterThan" stopIfTrue="1">
      <formula>0</formula>
    </cfRule>
  </conditionalFormatting>
  <conditionalFormatting sqref="I7:I8">
    <cfRule type="cellIs" priority="7" dxfId="411" operator="greaterThan" stopIfTrue="1">
      <formula>0</formula>
    </cfRule>
  </conditionalFormatting>
  <conditionalFormatting sqref="J7:K8">
    <cfRule type="cellIs" priority="6" dxfId="411" operator="greaterThan" stopIfTrue="1">
      <formula>0</formula>
    </cfRule>
  </conditionalFormatting>
  <conditionalFormatting sqref="I20">
    <cfRule type="cellIs" priority="4" dxfId="411" operator="greaterThan" stopIfTrue="1">
      <formula>0</formula>
    </cfRule>
  </conditionalFormatting>
  <conditionalFormatting sqref="J20:K20">
    <cfRule type="cellIs" priority="5" dxfId="411" operator="greaterThan" stopIfTrue="1">
      <formula>0</formula>
    </cfRule>
  </conditionalFormatting>
  <conditionalFormatting sqref="K21">
    <cfRule type="cellIs" priority="3" dxfId="411" operator="greaterThan" stopIfTrue="1">
      <formula>0</formula>
    </cfRule>
  </conditionalFormatting>
  <conditionalFormatting sqref="K34">
    <cfRule type="cellIs" priority="2" dxfId="411" operator="greaterThan" stopIfTrue="1">
      <formula>0</formula>
    </cfRule>
  </conditionalFormatting>
  <conditionalFormatting sqref="G34:H34">
    <cfRule type="cellIs" priority="1" dxfId="411" operator="greaterThan" stopIfTrue="1">
      <formula>0</formula>
    </cfRule>
  </conditionalFormatting>
  <conditionalFormatting sqref="A36:B36 A23:B23 A10:B10">
    <cfRule type="expression" priority="42" dxfId="411" stopIfTrue="1">
      <formula>$R7&gt;$R8</formula>
    </cfRule>
  </conditionalFormatting>
  <conditionalFormatting sqref="A38:B38 A25:B25 A12:B12">
    <cfRule type="expression" priority="43" dxfId="411" stopIfTrue="1">
      <formula>'7.10'!#REF!&gt;$R9</formula>
    </cfRule>
  </conditionalFormatting>
  <conditionalFormatting sqref="A37:B37 A24:B24 A11:B11">
    <cfRule type="expression" priority="44" dxfId="411" stopIfTrue="1">
      <formula>$R8&gt;'7.10'!#REF!</formula>
    </cfRule>
  </conditionalFormatting>
  <conditionalFormatting sqref="A39:B39 A26:B26 A13:B13">
    <cfRule type="expression" priority="45" dxfId="411" stopIfTrue="1">
      <formula>$R7&lt;$R8</formula>
    </cfRule>
  </conditionalFormatting>
  <conditionalFormatting sqref="A41:B41 A28:B28 A15:B15">
    <cfRule type="expression" priority="46" dxfId="411" stopIfTrue="1">
      <formula>'7.10'!#REF!&lt;$R9</formula>
    </cfRule>
  </conditionalFormatting>
  <conditionalFormatting sqref="A40:B40 A27:B27 A14:B14">
    <cfRule type="expression" priority="47" dxfId="411" stopIfTrue="1">
      <formula>$R8&lt;'7.10'!#REF!</formula>
    </cfRule>
  </conditionalFormatting>
  <dataValidations count="2">
    <dataValidation type="list" allowBlank="1" showInputMessage="1" showErrorMessage="1" sqref="C4 C30 C17">
      <formula1>"回戦,戦,勝戦"</formula1>
    </dataValidation>
    <dataValidation allowBlank="1" showInputMessage="1" showErrorMessage="1" imeMode="halfAlpha" sqref="I4:J4 C20:Q21 I30:J30 I1 M1 M4:N4 M30:N30 C7:Q8 O1 M17:N17 I17:J17 C33:Q34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1" customWidth="1"/>
    <col min="2" max="2" width="6.25390625" style="11" customWidth="1"/>
    <col min="3" max="11" width="4.875" style="11" customWidth="1"/>
    <col min="12" max="12" width="5.00390625" style="11" customWidth="1"/>
    <col min="13" max="17" width="4.875" style="11" customWidth="1"/>
    <col min="18" max="18" width="5.00390625" style="11" customWidth="1"/>
    <col min="19" max="16384" width="9.00390625" style="11" customWidth="1"/>
  </cols>
  <sheetData>
    <row r="1" spans="1:18" ht="27" customHeight="1">
      <c r="A1" s="49" t="s">
        <v>27</v>
      </c>
      <c r="B1" s="50"/>
      <c r="C1" s="50"/>
      <c r="D1" s="50"/>
      <c r="E1" s="50"/>
      <c r="F1" s="50"/>
      <c r="G1" s="50"/>
      <c r="H1" s="3" t="s">
        <v>28</v>
      </c>
      <c r="I1" s="4">
        <v>12</v>
      </c>
      <c r="J1" s="5" t="s">
        <v>32</v>
      </c>
      <c r="K1" s="6">
        <v>2016</v>
      </c>
      <c r="L1" s="35" t="s">
        <v>33</v>
      </c>
      <c r="M1" s="7">
        <v>7</v>
      </c>
      <c r="N1" s="35" t="s">
        <v>0</v>
      </c>
      <c r="O1" s="7">
        <v>21</v>
      </c>
      <c r="P1" s="8" t="s">
        <v>34</v>
      </c>
      <c r="Q1" s="9" t="s">
        <v>150</v>
      </c>
      <c r="R1" s="10" t="s">
        <v>151</v>
      </c>
    </row>
    <row r="2" ht="5.25" customHeight="1"/>
    <row r="3" spans="11:18" s="1" customFormat="1" ht="18.75" customHeight="1">
      <c r="K3" s="89" t="s">
        <v>3</v>
      </c>
      <c r="L3" s="89"/>
      <c r="M3" s="90" t="s">
        <v>11</v>
      </c>
      <c r="N3" s="90"/>
      <c r="O3" s="90"/>
      <c r="P3" s="90"/>
      <c r="Q3" s="90"/>
      <c r="R3" s="2" t="s">
        <v>4</v>
      </c>
    </row>
    <row r="4" spans="1:20" s="15" customFormat="1" ht="18.75" customHeight="1">
      <c r="A4" s="12"/>
      <c r="B4" s="13">
        <v>4</v>
      </c>
      <c r="C4" s="14" t="s">
        <v>1</v>
      </c>
      <c r="D4" s="11"/>
      <c r="E4" s="51" t="s">
        <v>2</v>
      </c>
      <c r="F4" s="51"/>
      <c r="G4" s="52" t="s">
        <v>152</v>
      </c>
      <c r="H4" s="52"/>
      <c r="I4" s="53">
        <v>0.4159722222222222</v>
      </c>
      <c r="J4" s="53"/>
      <c r="K4" s="47" t="s">
        <v>153</v>
      </c>
      <c r="L4" s="47"/>
      <c r="M4" s="53">
        <v>0.48819444444444443</v>
      </c>
      <c r="N4" s="53"/>
      <c r="O4" s="47" t="s">
        <v>154</v>
      </c>
      <c r="P4" s="47"/>
      <c r="Q4" s="48">
        <f>SUM(M4-I4)</f>
        <v>0.07222222222222224</v>
      </c>
      <c r="R4" s="48"/>
      <c r="T4" s="16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57" t="s">
        <v>155</v>
      </c>
      <c r="B6" s="58"/>
      <c r="C6" s="20" t="s">
        <v>29</v>
      </c>
      <c r="D6" s="21" t="s">
        <v>30</v>
      </c>
      <c r="E6" s="22" t="s">
        <v>31</v>
      </c>
      <c r="F6" s="20" t="s">
        <v>301</v>
      </c>
      <c r="G6" s="21" t="s">
        <v>302</v>
      </c>
      <c r="H6" s="22" t="s">
        <v>303</v>
      </c>
      <c r="I6" s="20" t="s">
        <v>304</v>
      </c>
      <c r="J6" s="21" t="s">
        <v>305</v>
      </c>
      <c r="K6" s="22" t="s">
        <v>306</v>
      </c>
      <c r="L6" s="23" t="s">
        <v>14</v>
      </c>
      <c r="M6" s="24" t="s">
        <v>15</v>
      </c>
      <c r="N6" s="36" t="s">
        <v>16</v>
      </c>
      <c r="O6" s="23" t="s">
        <v>17</v>
      </c>
      <c r="P6" s="24" t="s">
        <v>18</v>
      </c>
      <c r="Q6" s="36" t="s">
        <v>19</v>
      </c>
      <c r="R6" s="25" t="s">
        <v>20</v>
      </c>
    </row>
    <row r="7" spans="1:18" ht="27.75" customHeight="1">
      <c r="A7" s="59" t="s">
        <v>470</v>
      </c>
      <c r="B7" s="60"/>
      <c r="C7" s="26">
        <v>1</v>
      </c>
      <c r="D7" s="27">
        <v>0</v>
      </c>
      <c r="E7" s="28">
        <v>0</v>
      </c>
      <c r="F7" s="26">
        <v>0</v>
      </c>
      <c r="G7" s="27">
        <v>0</v>
      </c>
      <c r="H7" s="28">
        <v>0</v>
      </c>
      <c r="I7" s="26">
        <v>0</v>
      </c>
      <c r="J7" s="27">
        <v>0</v>
      </c>
      <c r="K7" s="28">
        <v>0</v>
      </c>
      <c r="L7" s="29"/>
      <c r="M7" s="30"/>
      <c r="N7" s="31"/>
      <c r="O7" s="29"/>
      <c r="P7" s="30"/>
      <c r="Q7" s="31"/>
      <c r="R7" s="32">
        <f>SUM(C7:Q7)</f>
        <v>1</v>
      </c>
    </row>
    <row r="8" spans="1:18" ht="27.75" customHeight="1">
      <c r="A8" s="59" t="s">
        <v>471</v>
      </c>
      <c r="B8" s="60"/>
      <c r="C8" s="26">
        <v>3</v>
      </c>
      <c r="D8" s="27">
        <v>0</v>
      </c>
      <c r="E8" s="28">
        <v>0</v>
      </c>
      <c r="F8" s="26">
        <v>0</v>
      </c>
      <c r="G8" s="27">
        <v>3</v>
      </c>
      <c r="H8" s="28">
        <v>0</v>
      </c>
      <c r="I8" s="26">
        <v>1</v>
      </c>
      <c r="J8" s="27">
        <v>0</v>
      </c>
      <c r="K8" s="28" t="s">
        <v>385</v>
      </c>
      <c r="L8" s="29"/>
      <c r="M8" s="30"/>
      <c r="N8" s="31"/>
      <c r="O8" s="29"/>
      <c r="P8" s="30"/>
      <c r="Q8" s="31"/>
      <c r="R8" s="32">
        <f>SUM(C8:Q8)</f>
        <v>7</v>
      </c>
    </row>
    <row r="9" spans="1:18" ht="21" customHeight="1">
      <c r="A9" s="57" t="s">
        <v>77</v>
      </c>
      <c r="B9" s="58"/>
      <c r="C9" s="66" t="s">
        <v>5</v>
      </c>
      <c r="D9" s="55"/>
      <c r="E9" s="55"/>
      <c r="F9" s="55"/>
      <c r="G9" s="55"/>
      <c r="H9" s="67"/>
      <c r="I9" s="54" t="s">
        <v>6</v>
      </c>
      <c r="J9" s="56"/>
      <c r="K9" s="68" t="s">
        <v>7</v>
      </c>
      <c r="L9" s="69"/>
      <c r="M9" s="70" t="s">
        <v>8</v>
      </c>
      <c r="N9" s="69"/>
      <c r="O9" s="54" t="s">
        <v>9</v>
      </c>
      <c r="P9" s="55"/>
      <c r="Q9" s="55"/>
      <c r="R9" s="56"/>
    </row>
    <row r="10" spans="1:18" ht="16.5" customHeight="1">
      <c r="A10" s="73" t="str">
        <f>A7</f>
        <v>洲　本</v>
      </c>
      <c r="B10" s="74"/>
      <c r="C10" s="37" t="s">
        <v>26</v>
      </c>
      <c r="D10" s="79" t="s">
        <v>386</v>
      </c>
      <c r="E10" s="80"/>
      <c r="F10" s="38">
        <v>4</v>
      </c>
      <c r="G10" s="79"/>
      <c r="H10" s="80"/>
      <c r="I10" s="79" t="s">
        <v>387</v>
      </c>
      <c r="J10" s="81"/>
      <c r="K10" s="82"/>
      <c r="L10" s="80"/>
      <c r="M10" s="79"/>
      <c r="N10" s="80"/>
      <c r="O10" s="79"/>
      <c r="P10" s="80"/>
      <c r="Q10" s="79"/>
      <c r="R10" s="81"/>
    </row>
    <row r="11" spans="1:18" ht="16.5" customHeight="1">
      <c r="A11" s="75"/>
      <c r="B11" s="76"/>
      <c r="C11" s="39">
        <v>2</v>
      </c>
      <c r="D11" s="71" t="s">
        <v>388</v>
      </c>
      <c r="E11" s="85"/>
      <c r="F11" s="40">
        <v>5</v>
      </c>
      <c r="G11" s="71"/>
      <c r="H11" s="85"/>
      <c r="I11" s="71" t="s">
        <v>389</v>
      </c>
      <c r="J11" s="72"/>
      <c r="K11" s="86"/>
      <c r="L11" s="85"/>
      <c r="M11" s="71"/>
      <c r="N11" s="85"/>
      <c r="O11" s="71"/>
      <c r="P11" s="85"/>
      <c r="Q11" s="71"/>
      <c r="R11" s="72"/>
    </row>
    <row r="12" spans="1:18" ht="16.5" customHeight="1">
      <c r="A12" s="77"/>
      <c r="B12" s="78"/>
      <c r="C12" s="41">
        <v>3</v>
      </c>
      <c r="D12" s="83"/>
      <c r="E12" s="63"/>
      <c r="F12" s="42">
        <v>6</v>
      </c>
      <c r="G12" s="83"/>
      <c r="H12" s="63"/>
      <c r="I12" s="83"/>
      <c r="J12" s="84"/>
      <c r="K12" s="62"/>
      <c r="L12" s="63"/>
      <c r="M12" s="83"/>
      <c r="N12" s="63"/>
      <c r="O12" s="83"/>
      <c r="P12" s="63"/>
      <c r="Q12" s="83"/>
      <c r="R12" s="84"/>
    </row>
    <row r="13" spans="1:18" ht="16.5" customHeight="1">
      <c r="A13" s="73" t="str">
        <f>A8</f>
        <v>滝　川</v>
      </c>
      <c r="B13" s="74"/>
      <c r="C13" s="37" t="s">
        <v>26</v>
      </c>
      <c r="D13" s="79" t="s">
        <v>158</v>
      </c>
      <c r="E13" s="80"/>
      <c r="F13" s="38">
        <v>4</v>
      </c>
      <c r="G13" s="79"/>
      <c r="H13" s="80"/>
      <c r="I13" s="79" t="s">
        <v>159</v>
      </c>
      <c r="J13" s="81"/>
      <c r="K13" s="82"/>
      <c r="L13" s="80"/>
      <c r="M13" s="79" t="s">
        <v>158</v>
      </c>
      <c r="N13" s="80"/>
      <c r="O13" s="79" t="s">
        <v>390</v>
      </c>
      <c r="P13" s="80"/>
      <c r="Q13" s="79"/>
      <c r="R13" s="81"/>
    </row>
    <row r="14" spans="1:18" ht="16.5" customHeight="1">
      <c r="A14" s="75"/>
      <c r="B14" s="76"/>
      <c r="C14" s="39">
        <v>2</v>
      </c>
      <c r="D14" s="71"/>
      <c r="E14" s="85"/>
      <c r="F14" s="40">
        <v>5</v>
      </c>
      <c r="G14" s="71"/>
      <c r="H14" s="85"/>
      <c r="I14" s="71"/>
      <c r="J14" s="72"/>
      <c r="K14" s="86"/>
      <c r="L14" s="85"/>
      <c r="M14" s="71"/>
      <c r="N14" s="85"/>
      <c r="O14" s="71"/>
      <c r="P14" s="85"/>
      <c r="Q14" s="71"/>
      <c r="R14" s="72"/>
    </row>
    <row r="15" spans="1:18" ht="16.5" customHeight="1">
      <c r="A15" s="77"/>
      <c r="B15" s="78"/>
      <c r="C15" s="41">
        <v>3</v>
      </c>
      <c r="D15" s="83"/>
      <c r="E15" s="63"/>
      <c r="F15" s="42">
        <v>6</v>
      </c>
      <c r="G15" s="83"/>
      <c r="H15" s="63"/>
      <c r="I15" s="83"/>
      <c r="J15" s="84"/>
      <c r="K15" s="62"/>
      <c r="L15" s="63"/>
      <c r="M15" s="83"/>
      <c r="N15" s="63"/>
      <c r="O15" s="83"/>
      <c r="P15" s="63"/>
      <c r="Q15" s="83"/>
      <c r="R15" s="84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15" customFormat="1" ht="18.75" customHeight="1">
      <c r="A17" s="12"/>
      <c r="B17" s="13">
        <v>4</v>
      </c>
      <c r="C17" s="14" t="s">
        <v>1</v>
      </c>
      <c r="D17" s="11"/>
      <c r="E17" s="51" t="s">
        <v>391</v>
      </c>
      <c r="F17" s="51"/>
      <c r="G17" s="52" t="s">
        <v>392</v>
      </c>
      <c r="H17" s="52"/>
      <c r="I17" s="53">
        <v>0.5215277777777778</v>
      </c>
      <c r="J17" s="53"/>
      <c r="K17" s="47" t="s">
        <v>393</v>
      </c>
      <c r="L17" s="47"/>
      <c r="M17" s="53">
        <v>0.5923611111111111</v>
      </c>
      <c r="N17" s="53"/>
      <c r="O17" s="47" t="s">
        <v>394</v>
      </c>
      <c r="P17" s="47"/>
      <c r="Q17" s="48">
        <f>SUM(M17-I17)</f>
        <v>0.0708333333333333</v>
      </c>
      <c r="R17" s="48"/>
      <c r="T17" s="16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57" t="s">
        <v>244</v>
      </c>
      <c r="B19" s="58"/>
      <c r="C19" s="20" t="s">
        <v>29</v>
      </c>
      <c r="D19" s="21" t="s">
        <v>30</v>
      </c>
      <c r="E19" s="22" t="s">
        <v>31</v>
      </c>
      <c r="F19" s="20" t="s">
        <v>301</v>
      </c>
      <c r="G19" s="21" t="s">
        <v>302</v>
      </c>
      <c r="H19" s="22" t="s">
        <v>303</v>
      </c>
      <c r="I19" s="20" t="s">
        <v>304</v>
      </c>
      <c r="J19" s="21" t="s">
        <v>305</v>
      </c>
      <c r="K19" s="36" t="s">
        <v>395</v>
      </c>
      <c r="L19" s="23" t="s">
        <v>14</v>
      </c>
      <c r="M19" s="24" t="s">
        <v>15</v>
      </c>
      <c r="N19" s="36" t="s">
        <v>16</v>
      </c>
      <c r="O19" s="23" t="s">
        <v>17</v>
      </c>
      <c r="P19" s="24" t="s">
        <v>18</v>
      </c>
      <c r="Q19" s="36" t="s">
        <v>19</v>
      </c>
      <c r="R19" s="25" t="s">
        <v>20</v>
      </c>
    </row>
    <row r="20" spans="1:18" ht="27.75" customHeight="1">
      <c r="A20" s="59" t="s">
        <v>396</v>
      </c>
      <c r="B20" s="60"/>
      <c r="C20" s="26">
        <v>0</v>
      </c>
      <c r="D20" s="27">
        <v>0</v>
      </c>
      <c r="E20" s="28">
        <v>0</v>
      </c>
      <c r="F20" s="26">
        <v>0</v>
      </c>
      <c r="G20" s="27">
        <v>0</v>
      </c>
      <c r="H20" s="28">
        <v>0</v>
      </c>
      <c r="I20" s="26">
        <v>0</v>
      </c>
      <c r="J20" s="27">
        <v>0</v>
      </c>
      <c r="K20" s="28"/>
      <c r="L20" s="92" t="s">
        <v>469</v>
      </c>
      <c r="M20" s="93"/>
      <c r="N20" s="94"/>
      <c r="O20" s="29"/>
      <c r="P20" s="30"/>
      <c r="Q20" s="31"/>
      <c r="R20" s="32">
        <f>SUM(C20:Q20)</f>
        <v>0</v>
      </c>
    </row>
    <row r="21" spans="1:18" ht="27.75" customHeight="1">
      <c r="A21" s="59" t="s">
        <v>340</v>
      </c>
      <c r="B21" s="60"/>
      <c r="C21" s="26">
        <v>0</v>
      </c>
      <c r="D21" s="27">
        <v>1</v>
      </c>
      <c r="E21" s="28">
        <v>0</v>
      </c>
      <c r="F21" s="26">
        <v>1</v>
      </c>
      <c r="G21" s="27">
        <v>1</v>
      </c>
      <c r="H21" s="28">
        <v>0</v>
      </c>
      <c r="I21" s="26">
        <v>2</v>
      </c>
      <c r="J21" s="27">
        <v>2</v>
      </c>
      <c r="K21" s="28"/>
      <c r="L21" s="95"/>
      <c r="M21" s="96"/>
      <c r="N21" s="97"/>
      <c r="O21" s="29"/>
      <c r="P21" s="30"/>
      <c r="Q21" s="31"/>
      <c r="R21" s="32">
        <f>SUM(C21:Q21)</f>
        <v>7</v>
      </c>
    </row>
    <row r="22" spans="1:18" ht="21" customHeight="1">
      <c r="A22" s="57" t="s">
        <v>77</v>
      </c>
      <c r="B22" s="58"/>
      <c r="C22" s="66" t="s">
        <v>5</v>
      </c>
      <c r="D22" s="55"/>
      <c r="E22" s="55"/>
      <c r="F22" s="55"/>
      <c r="G22" s="55"/>
      <c r="H22" s="67"/>
      <c r="I22" s="54" t="s">
        <v>6</v>
      </c>
      <c r="J22" s="56"/>
      <c r="K22" s="68" t="s">
        <v>7</v>
      </c>
      <c r="L22" s="69"/>
      <c r="M22" s="70" t="s">
        <v>8</v>
      </c>
      <c r="N22" s="69"/>
      <c r="O22" s="54" t="s">
        <v>9</v>
      </c>
      <c r="P22" s="55"/>
      <c r="Q22" s="55"/>
      <c r="R22" s="56"/>
    </row>
    <row r="23" spans="1:18" ht="16.5" customHeight="1">
      <c r="A23" s="73" t="str">
        <f>A20</f>
        <v>豊　　岡</v>
      </c>
      <c r="B23" s="74"/>
      <c r="C23" s="37" t="s">
        <v>26</v>
      </c>
      <c r="D23" s="79" t="s">
        <v>397</v>
      </c>
      <c r="E23" s="80"/>
      <c r="F23" s="38">
        <v>4</v>
      </c>
      <c r="G23" s="79"/>
      <c r="H23" s="80"/>
      <c r="I23" s="79" t="s">
        <v>398</v>
      </c>
      <c r="J23" s="81"/>
      <c r="K23" s="82"/>
      <c r="L23" s="80"/>
      <c r="M23" s="79"/>
      <c r="N23" s="80"/>
      <c r="O23" s="79" t="s">
        <v>399</v>
      </c>
      <c r="P23" s="80"/>
      <c r="Q23" s="79"/>
      <c r="R23" s="81"/>
    </row>
    <row r="24" spans="1:18" ht="16.5" customHeight="1">
      <c r="A24" s="75"/>
      <c r="B24" s="76"/>
      <c r="C24" s="39">
        <v>2</v>
      </c>
      <c r="D24" s="71"/>
      <c r="E24" s="85"/>
      <c r="F24" s="40">
        <v>5</v>
      </c>
      <c r="G24" s="71"/>
      <c r="H24" s="85"/>
      <c r="I24" s="71"/>
      <c r="J24" s="72"/>
      <c r="K24" s="86"/>
      <c r="L24" s="85"/>
      <c r="M24" s="71"/>
      <c r="N24" s="85"/>
      <c r="O24" s="71"/>
      <c r="P24" s="85"/>
      <c r="Q24" s="71"/>
      <c r="R24" s="72"/>
    </row>
    <row r="25" spans="1:18" ht="16.5" customHeight="1">
      <c r="A25" s="77"/>
      <c r="B25" s="78"/>
      <c r="C25" s="41">
        <v>3</v>
      </c>
      <c r="D25" s="83"/>
      <c r="E25" s="63"/>
      <c r="F25" s="42">
        <v>6</v>
      </c>
      <c r="G25" s="83"/>
      <c r="H25" s="63"/>
      <c r="I25" s="83"/>
      <c r="J25" s="84"/>
      <c r="K25" s="62"/>
      <c r="L25" s="63"/>
      <c r="M25" s="83"/>
      <c r="N25" s="63"/>
      <c r="O25" s="83"/>
      <c r="P25" s="63"/>
      <c r="Q25" s="83"/>
      <c r="R25" s="84"/>
    </row>
    <row r="26" spans="1:18" ht="16.5" customHeight="1">
      <c r="A26" s="73" t="str">
        <f>A21</f>
        <v>報徳学園</v>
      </c>
      <c r="B26" s="74"/>
      <c r="C26" s="37" t="s">
        <v>26</v>
      </c>
      <c r="D26" s="79" t="s">
        <v>400</v>
      </c>
      <c r="E26" s="80"/>
      <c r="F26" s="38">
        <v>4</v>
      </c>
      <c r="G26" s="79"/>
      <c r="H26" s="80"/>
      <c r="I26" s="79" t="s">
        <v>401</v>
      </c>
      <c r="J26" s="81"/>
      <c r="K26" s="82"/>
      <c r="L26" s="80"/>
      <c r="M26" s="79"/>
      <c r="N26" s="80"/>
      <c r="O26" s="79" t="s">
        <v>402</v>
      </c>
      <c r="P26" s="80"/>
      <c r="Q26" s="79"/>
      <c r="R26" s="81"/>
    </row>
    <row r="27" spans="1:18" ht="16.5" customHeight="1">
      <c r="A27" s="75"/>
      <c r="B27" s="76"/>
      <c r="C27" s="39">
        <v>2</v>
      </c>
      <c r="D27" s="71" t="s">
        <v>403</v>
      </c>
      <c r="E27" s="85"/>
      <c r="F27" s="40">
        <v>5</v>
      </c>
      <c r="G27" s="71"/>
      <c r="H27" s="85"/>
      <c r="I27" s="71"/>
      <c r="J27" s="72"/>
      <c r="K27" s="86"/>
      <c r="L27" s="85"/>
      <c r="M27" s="71"/>
      <c r="N27" s="85"/>
      <c r="O27" s="71" t="s">
        <v>404</v>
      </c>
      <c r="P27" s="85"/>
      <c r="Q27" s="71"/>
      <c r="R27" s="72"/>
    </row>
    <row r="28" spans="1:18" ht="16.5" customHeight="1">
      <c r="A28" s="77"/>
      <c r="B28" s="78"/>
      <c r="C28" s="41">
        <v>3</v>
      </c>
      <c r="D28" s="83"/>
      <c r="E28" s="63"/>
      <c r="F28" s="42">
        <v>6</v>
      </c>
      <c r="G28" s="83"/>
      <c r="H28" s="63"/>
      <c r="I28" s="83"/>
      <c r="J28" s="84"/>
      <c r="K28" s="62"/>
      <c r="L28" s="63"/>
      <c r="M28" s="83"/>
      <c r="N28" s="63"/>
      <c r="O28" s="83"/>
      <c r="P28" s="63"/>
      <c r="Q28" s="83"/>
      <c r="R28" s="84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</sheetData>
  <sheetProtection/>
  <mergeCells count="124">
    <mergeCell ref="K3:L3"/>
    <mergeCell ref="M3:Q3"/>
    <mergeCell ref="L20:N21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Q14:R14"/>
    <mergeCell ref="D14:E14"/>
    <mergeCell ref="G14:H14"/>
    <mergeCell ref="I14:J14"/>
    <mergeCell ref="K14:L14"/>
    <mergeCell ref="M14:N14"/>
    <mergeCell ref="O14:P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A1:G1"/>
    <mergeCell ref="E4:F4"/>
    <mergeCell ref="G4:H4"/>
    <mergeCell ref="I4:J4"/>
    <mergeCell ref="K4:L4"/>
    <mergeCell ref="M4:N4"/>
  </mergeCells>
  <conditionalFormatting sqref="R20">
    <cfRule type="expression" priority="25" dxfId="411" stopIfTrue="1">
      <formula>$R20&gt;$R21</formula>
    </cfRule>
  </conditionalFormatting>
  <conditionalFormatting sqref="R21">
    <cfRule type="expression" priority="26" dxfId="411" stopIfTrue="1">
      <formula>$R21&gt;$R20</formula>
    </cfRule>
  </conditionalFormatting>
  <conditionalFormatting sqref="A20:B20">
    <cfRule type="expression" priority="23" dxfId="411" stopIfTrue="1">
      <formula>$R20&gt;$R21</formula>
    </cfRule>
  </conditionalFormatting>
  <conditionalFormatting sqref="A21:B21">
    <cfRule type="expression" priority="24" dxfId="411" stopIfTrue="1">
      <formula>$R20&lt;$R21</formula>
    </cfRule>
  </conditionalFormatting>
  <conditionalFormatting sqref="C20:C21">
    <cfRule type="cellIs" priority="17" dxfId="411" operator="greaterThan" stopIfTrue="1">
      <formula>0</formula>
    </cfRule>
  </conditionalFormatting>
  <conditionalFormatting sqref="D20:E21">
    <cfRule type="cellIs" priority="18" dxfId="411" operator="greaterThan" stopIfTrue="1">
      <formula>0</formula>
    </cfRule>
  </conditionalFormatting>
  <conditionalFormatting sqref="F20:F21">
    <cfRule type="cellIs" priority="19" dxfId="411" operator="greaterThan" stopIfTrue="1">
      <formula>0</formula>
    </cfRule>
  </conditionalFormatting>
  <conditionalFormatting sqref="G20:H21">
    <cfRule type="cellIs" priority="20" dxfId="411" operator="greaterThan" stopIfTrue="1">
      <formula>0</formula>
    </cfRule>
  </conditionalFormatting>
  <conditionalFormatting sqref="I20:I21">
    <cfRule type="cellIs" priority="16" dxfId="411" operator="greaterThan" stopIfTrue="1">
      <formula>0</formula>
    </cfRule>
  </conditionalFormatting>
  <conditionalFormatting sqref="J20:J21">
    <cfRule type="cellIs" priority="15" dxfId="411" operator="greaterThan" stopIfTrue="1">
      <formula>0</formula>
    </cfRule>
  </conditionalFormatting>
  <conditionalFormatting sqref="R7">
    <cfRule type="expression" priority="13" dxfId="411" stopIfTrue="1">
      <formula>$R7&gt;$R8</formula>
    </cfRule>
  </conditionalFormatting>
  <conditionalFormatting sqref="R8">
    <cfRule type="expression" priority="14" dxfId="411" stopIfTrue="1">
      <formula>$R8&gt;$R7</formula>
    </cfRule>
  </conditionalFormatting>
  <conditionalFormatting sqref="A7:B7">
    <cfRule type="expression" priority="11" dxfId="411" stopIfTrue="1">
      <formula>$R7&gt;$R8</formula>
    </cfRule>
  </conditionalFormatting>
  <conditionalFormatting sqref="A8:B8">
    <cfRule type="expression" priority="12" dxfId="411" stopIfTrue="1">
      <formula>$R7&lt;$R8</formula>
    </cfRule>
  </conditionalFormatting>
  <conditionalFormatting sqref="C7:C8">
    <cfRule type="cellIs" priority="5" dxfId="411" operator="greaterThan" stopIfTrue="1">
      <formula>0</formula>
    </cfRule>
  </conditionalFormatting>
  <conditionalFormatting sqref="D7:E8">
    <cfRule type="cellIs" priority="6" dxfId="411" operator="greaterThan" stopIfTrue="1">
      <formula>0</formula>
    </cfRule>
  </conditionalFormatting>
  <conditionalFormatting sqref="F7:F8">
    <cfRule type="cellIs" priority="7" dxfId="411" operator="greaterThan" stopIfTrue="1">
      <formula>0</formula>
    </cfRule>
  </conditionalFormatting>
  <conditionalFormatting sqref="G7:H8">
    <cfRule type="cellIs" priority="8" dxfId="411" operator="greaterThan" stopIfTrue="1">
      <formula>0</formula>
    </cfRule>
  </conditionalFormatting>
  <conditionalFormatting sqref="I7:I8">
    <cfRule type="cellIs" priority="4" dxfId="411" operator="greaterThan" stopIfTrue="1">
      <formula>0</formula>
    </cfRule>
  </conditionalFormatting>
  <conditionalFormatting sqref="J7:K8">
    <cfRule type="cellIs" priority="3" dxfId="411" operator="greaterThan" stopIfTrue="1">
      <formula>0</formula>
    </cfRule>
  </conditionalFormatting>
  <conditionalFormatting sqref="K20:K21">
    <cfRule type="cellIs" priority="1" dxfId="411" operator="greaterThan" stopIfTrue="1">
      <formula>0</formula>
    </cfRule>
  </conditionalFormatting>
  <conditionalFormatting sqref="A23:B23 A10:B10">
    <cfRule type="expression" priority="96" dxfId="411" stopIfTrue="1">
      <formula>$R7&gt;$R8</formula>
    </cfRule>
  </conditionalFormatting>
  <conditionalFormatting sqref="A25:B25 A12:B12">
    <cfRule type="expression" priority="97" dxfId="411" stopIfTrue="1">
      <formula>'7.21'!#REF!&gt;$R9</formula>
    </cfRule>
  </conditionalFormatting>
  <conditionalFormatting sqref="A24:B24 A11:B11">
    <cfRule type="expression" priority="98" dxfId="411" stopIfTrue="1">
      <formula>$R8&gt;'7.21'!#REF!</formula>
    </cfRule>
  </conditionalFormatting>
  <conditionalFormatting sqref="A26:B26 A13:B13">
    <cfRule type="expression" priority="99" dxfId="411" stopIfTrue="1">
      <formula>$R7&lt;$R8</formula>
    </cfRule>
  </conditionalFormatting>
  <conditionalFormatting sqref="A28:B28 A15:B15">
    <cfRule type="expression" priority="100" dxfId="411" stopIfTrue="1">
      <formula>'7.21'!#REF!&lt;$R9</formula>
    </cfRule>
  </conditionalFormatting>
  <conditionalFormatting sqref="A27:B27 A14:B14">
    <cfRule type="expression" priority="101" dxfId="411" stopIfTrue="1">
      <formula>$R8&lt;'7.21'!#REF!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I1 M1 M4:N4 C7:Q8 O1 M17:N17 I17:J17 C20:K21 O20:Q21 L20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1" customWidth="1"/>
    <col min="2" max="2" width="6.25390625" style="11" customWidth="1"/>
    <col min="3" max="11" width="4.875" style="11" customWidth="1"/>
    <col min="12" max="12" width="5.00390625" style="11" customWidth="1"/>
    <col min="13" max="17" width="4.875" style="11" customWidth="1"/>
    <col min="18" max="18" width="5.00390625" style="11" customWidth="1"/>
    <col min="19" max="16384" width="9.00390625" style="11" customWidth="1"/>
  </cols>
  <sheetData>
    <row r="1" spans="1:18" ht="27" customHeight="1">
      <c r="A1" s="49" t="s">
        <v>27</v>
      </c>
      <c r="B1" s="50"/>
      <c r="C1" s="50"/>
      <c r="D1" s="50"/>
      <c r="E1" s="50"/>
      <c r="F1" s="50"/>
      <c r="G1" s="50"/>
      <c r="H1" s="3" t="s">
        <v>28</v>
      </c>
      <c r="I1" s="4">
        <v>13</v>
      </c>
      <c r="J1" s="5" t="s">
        <v>32</v>
      </c>
      <c r="K1" s="6">
        <v>2016</v>
      </c>
      <c r="L1" s="35" t="s">
        <v>33</v>
      </c>
      <c r="M1" s="7">
        <v>7</v>
      </c>
      <c r="N1" s="35" t="s">
        <v>0</v>
      </c>
      <c r="O1" s="7">
        <v>22</v>
      </c>
      <c r="P1" s="8" t="s">
        <v>34</v>
      </c>
      <c r="Q1" s="9" t="s">
        <v>190</v>
      </c>
      <c r="R1" s="10" t="s">
        <v>191</v>
      </c>
    </row>
    <row r="2" ht="5.25" customHeight="1"/>
    <row r="3" spans="11:18" s="1" customFormat="1" ht="18.75" customHeight="1">
      <c r="K3" s="89" t="s">
        <v>3</v>
      </c>
      <c r="L3" s="89"/>
      <c r="M3" s="90" t="s">
        <v>11</v>
      </c>
      <c r="N3" s="90"/>
      <c r="O3" s="90"/>
      <c r="P3" s="90"/>
      <c r="Q3" s="90"/>
      <c r="R3" s="2" t="s">
        <v>4</v>
      </c>
    </row>
    <row r="4" spans="1:20" s="15" customFormat="1" ht="18.75" customHeight="1">
      <c r="A4" s="12"/>
      <c r="B4" s="13">
        <v>4</v>
      </c>
      <c r="C4" s="14" t="s">
        <v>1</v>
      </c>
      <c r="D4" s="11"/>
      <c r="E4" s="51" t="s">
        <v>2</v>
      </c>
      <c r="F4" s="51"/>
      <c r="G4" s="52" t="s">
        <v>192</v>
      </c>
      <c r="H4" s="52"/>
      <c r="I4" s="53">
        <v>0.4159722222222222</v>
      </c>
      <c r="J4" s="53"/>
      <c r="K4" s="47" t="s">
        <v>193</v>
      </c>
      <c r="L4" s="47"/>
      <c r="M4" s="53">
        <v>0.49583333333333335</v>
      </c>
      <c r="N4" s="53"/>
      <c r="O4" s="47" t="s">
        <v>194</v>
      </c>
      <c r="P4" s="47"/>
      <c r="Q4" s="48">
        <f>SUM(M4-I4)</f>
        <v>0.07986111111111116</v>
      </c>
      <c r="R4" s="48"/>
      <c r="T4" s="16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57" t="s">
        <v>195</v>
      </c>
      <c r="B6" s="58"/>
      <c r="C6" s="20" t="s">
        <v>29</v>
      </c>
      <c r="D6" s="21" t="s">
        <v>30</v>
      </c>
      <c r="E6" s="22" t="s">
        <v>31</v>
      </c>
      <c r="F6" s="20" t="s">
        <v>301</v>
      </c>
      <c r="G6" s="21" t="s">
        <v>302</v>
      </c>
      <c r="H6" s="22" t="s">
        <v>303</v>
      </c>
      <c r="I6" s="20" t="s">
        <v>304</v>
      </c>
      <c r="J6" s="21" t="s">
        <v>305</v>
      </c>
      <c r="K6" s="22" t="s">
        <v>306</v>
      </c>
      <c r="L6" s="23" t="s">
        <v>14</v>
      </c>
      <c r="M6" s="24" t="s">
        <v>15</v>
      </c>
      <c r="N6" s="36" t="s">
        <v>16</v>
      </c>
      <c r="O6" s="23" t="s">
        <v>17</v>
      </c>
      <c r="P6" s="24" t="s">
        <v>18</v>
      </c>
      <c r="Q6" s="36" t="s">
        <v>19</v>
      </c>
      <c r="R6" s="25" t="s">
        <v>20</v>
      </c>
    </row>
    <row r="7" spans="1:18" ht="27.75" customHeight="1">
      <c r="A7" s="59" t="s">
        <v>242</v>
      </c>
      <c r="B7" s="60"/>
      <c r="C7" s="26">
        <v>0</v>
      </c>
      <c r="D7" s="27">
        <v>3</v>
      </c>
      <c r="E7" s="28">
        <v>0</v>
      </c>
      <c r="F7" s="26">
        <v>0</v>
      </c>
      <c r="G7" s="27">
        <v>0</v>
      </c>
      <c r="H7" s="28">
        <v>1</v>
      </c>
      <c r="I7" s="26">
        <v>1</v>
      </c>
      <c r="J7" s="27">
        <v>1</v>
      </c>
      <c r="K7" s="28">
        <v>0</v>
      </c>
      <c r="L7" s="29"/>
      <c r="M7" s="30"/>
      <c r="N7" s="31"/>
      <c r="O7" s="29"/>
      <c r="P7" s="30"/>
      <c r="Q7" s="31"/>
      <c r="R7" s="32">
        <f>SUM(C7:Q7)</f>
        <v>6</v>
      </c>
    </row>
    <row r="8" spans="1:18" ht="27.75" customHeight="1">
      <c r="A8" s="59" t="s">
        <v>472</v>
      </c>
      <c r="B8" s="60"/>
      <c r="C8" s="26">
        <v>0</v>
      </c>
      <c r="D8" s="27">
        <v>0</v>
      </c>
      <c r="E8" s="28">
        <v>0</v>
      </c>
      <c r="F8" s="26">
        <v>0</v>
      </c>
      <c r="G8" s="27">
        <v>0</v>
      </c>
      <c r="H8" s="28">
        <v>0</v>
      </c>
      <c r="I8" s="26">
        <v>0</v>
      </c>
      <c r="J8" s="27">
        <v>0</v>
      </c>
      <c r="K8" s="28">
        <v>0</v>
      </c>
      <c r="L8" s="29"/>
      <c r="M8" s="30"/>
      <c r="N8" s="31"/>
      <c r="O8" s="29"/>
      <c r="P8" s="30"/>
      <c r="Q8" s="31"/>
      <c r="R8" s="32">
        <f>SUM(C8:Q8)</f>
        <v>0</v>
      </c>
    </row>
    <row r="9" spans="1:18" ht="21" customHeight="1">
      <c r="A9" s="57" t="s">
        <v>95</v>
      </c>
      <c r="B9" s="58"/>
      <c r="C9" s="66" t="s">
        <v>5</v>
      </c>
      <c r="D9" s="55"/>
      <c r="E9" s="55"/>
      <c r="F9" s="55"/>
      <c r="G9" s="55"/>
      <c r="H9" s="67"/>
      <c r="I9" s="54" t="s">
        <v>6</v>
      </c>
      <c r="J9" s="56"/>
      <c r="K9" s="68" t="s">
        <v>7</v>
      </c>
      <c r="L9" s="69"/>
      <c r="M9" s="70" t="s">
        <v>8</v>
      </c>
      <c r="N9" s="69"/>
      <c r="O9" s="54" t="s">
        <v>9</v>
      </c>
      <c r="P9" s="55"/>
      <c r="Q9" s="55"/>
      <c r="R9" s="56"/>
    </row>
    <row r="10" spans="1:18" ht="16.5" customHeight="1">
      <c r="A10" s="73" t="str">
        <f>A7</f>
        <v>明石商業</v>
      </c>
      <c r="B10" s="74"/>
      <c r="C10" s="37" t="s">
        <v>26</v>
      </c>
      <c r="D10" s="79" t="s">
        <v>405</v>
      </c>
      <c r="E10" s="80"/>
      <c r="F10" s="38">
        <v>4</v>
      </c>
      <c r="G10" s="79"/>
      <c r="H10" s="80"/>
      <c r="I10" s="79" t="s">
        <v>251</v>
      </c>
      <c r="J10" s="81"/>
      <c r="K10" s="82" t="s">
        <v>250</v>
      </c>
      <c r="L10" s="80"/>
      <c r="M10" s="79"/>
      <c r="N10" s="80"/>
      <c r="O10" s="79" t="s">
        <v>406</v>
      </c>
      <c r="P10" s="80"/>
      <c r="Q10" s="79"/>
      <c r="R10" s="81"/>
    </row>
    <row r="11" spans="1:18" ht="16.5" customHeight="1">
      <c r="A11" s="75"/>
      <c r="B11" s="76"/>
      <c r="C11" s="39">
        <v>2</v>
      </c>
      <c r="D11" s="71" t="s">
        <v>357</v>
      </c>
      <c r="E11" s="85"/>
      <c r="F11" s="40">
        <v>5</v>
      </c>
      <c r="G11" s="71"/>
      <c r="H11" s="85"/>
      <c r="I11" s="71" t="s">
        <v>249</v>
      </c>
      <c r="J11" s="72"/>
      <c r="K11" s="86"/>
      <c r="L11" s="85"/>
      <c r="M11" s="71"/>
      <c r="N11" s="85"/>
      <c r="O11" s="71" t="s">
        <v>217</v>
      </c>
      <c r="P11" s="85"/>
      <c r="Q11" s="71"/>
      <c r="R11" s="72"/>
    </row>
    <row r="12" spans="1:18" ht="16.5" customHeight="1">
      <c r="A12" s="77"/>
      <c r="B12" s="78"/>
      <c r="C12" s="41">
        <v>3</v>
      </c>
      <c r="D12" s="83"/>
      <c r="E12" s="63"/>
      <c r="F12" s="42">
        <v>6</v>
      </c>
      <c r="G12" s="83"/>
      <c r="H12" s="63"/>
      <c r="I12" s="83"/>
      <c r="J12" s="84"/>
      <c r="K12" s="62"/>
      <c r="L12" s="63"/>
      <c r="M12" s="83"/>
      <c r="N12" s="63"/>
      <c r="O12" s="83"/>
      <c r="P12" s="63"/>
      <c r="Q12" s="83"/>
      <c r="R12" s="84"/>
    </row>
    <row r="13" spans="1:18" ht="16.5" customHeight="1">
      <c r="A13" s="73" t="str">
        <f>A8</f>
        <v>高　　砂</v>
      </c>
      <c r="B13" s="74"/>
      <c r="C13" s="37" t="s">
        <v>26</v>
      </c>
      <c r="D13" s="79" t="s">
        <v>407</v>
      </c>
      <c r="E13" s="80"/>
      <c r="F13" s="38">
        <v>4</v>
      </c>
      <c r="G13" s="79"/>
      <c r="H13" s="80"/>
      <c r="I13" s="79" t="s">
        <v>408</v>
      </c>
      <c r="J13" s="81"/>
      <c r="K13" s="82"/>
      <c r="L13" s="80"/>
      <c r="M13" s="79"/>
      <c r="N13" s="80"/>
      <c r="O13" s="79"/>
      <c r="P13" s="80"/>
      <c r="Q13" s="79"/>
      <c r="R13" s="81"/>
    </row>
    <row r="14" spans="1:18" ht="16.5" customHeight="1">
      <c r="A14" s="75"/>
      <c r="B14" s="76"/>
      <c r="C14" s="39">
        <v>2</v>
      </c>
      <c r="D14" s="71" t="s">
        <v>409</v>
      </c>
      <c r="E14" s="85"/>
      <c r="F14" s="40">
        <v>5</v>
      </c>
      <c r="G14" s="71"/>
      <c r="H14" s="85"/>
      <c r="I14" s="71"/>
      <c r="J14" s="72"/>
      <c r="K14" s="86"/>
      <c r="L14" s="85"/>
      <c r="M14" s="71"/>
      <c r="N14" s="85"/>
      <c r="O14" s="71"/>
      <c r="P14" s="85"/>
      <c r="Q14" s="71"/>
      <c r="R14" s="72"/>
    </row>
    <row r="15" spans="1:18" ht="16.5" customHeight="1">
      <c r="A15" s="77"/>
      <c r="B15" s="78"/>
      <c r="C15" s="41">
        <v>3</v>
      </c>
      <c r="D15" s="83" t="s">
        <v>410</v>
      </c>
      <c r="E15" s="63"/>
      <c r="F15" s="42">
        <v>6</v>
      </c>
      <c r="G15" s="83"/>
      <c r="H15" s="63"/>
      <c r="I15" s="83"/>
      <c r="J15" s="84"/>
      <c r="K15" s="62"/>
      <c r="L15" s="63"/>
      <c r="M15" s="83"/>
      <c r="N15" s="63"/>
      <c r="O15" s="83"/>
      <c r="P15" s="63"/>
      <c r="Q15" s="83"/>
      <c r="R15" s="84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15" customFormat="1" ht="18.75" customHeight="1">
      <c r="A17" s="12"/>
      <c r="B17" s="13">
        <v>4</v>
      </c>
      <c r="C17" s="14" t="s">
        <v>1</v>
      </c>
      <c r="D17" s="11"/>
      <c r="E17" s="51" t="s">
        <v>411</v>
      </c>
      <c r="F17" s="51"/>
      <c r="G17" s="52" t="s">
        <v>351</v>
      </c>
      <c r="H17" s="52"/>
      <c r="I17" s="53">
        <v>0.53125</v>
      </c>
      <c r="J17" s="53"/>
      <c r="K17" s="47" t="s">
        <v>352</v>
      </c>
      <c r="L17" s="47"/>
      <c r="M17" s="53">
        <v>0.6152777777777778</v>
      </c>
      <c r="N17" s="53"/>
      <c r="O17" s="47" t="s">
        <v>353</v>
      </c>
      <c r="P17" s="47"/>
      <c r="Q17" s="48">
        <f>SUM(M17-I17)</f>
        <v>0.08402777777777781</v>
      </c>
      <c r="R17" s="48"/>
      <c r="T17" s="16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57" t="s">
        <v>354</v>
      </c>
      <c r="B19" s="58"/>
      <c r="C19" s="20" t="s">
        <v>29</v>
      </c>
      <c r="D19" s="21" t="s">
        <v>30</v>
      </c>
      <c r="E19" s="22" t="s">
        <v>31</v>
      </c>
      <c r="F19" s="20" t="s">
        <v>301</v>
      </c>
      <c r="G19" s="21" t="s">
        <v>302</v>
      </c>
      <c r="H19" s="22" t="s">
        <v>303</v>
      </c>
      <c r="I19" s="20" t="s">
        <v>304</v>
      </c>
      <c r="J19" s="21" t="s">
        <v>305</v>
      </c>
      <c r="K19" s="22" t="s">
        <v>306</v>
      </c>
      <c r="L19" s="20" t="s">
        <v>14</v>
      </c>
      <c r="M19" s="24" t="s">
        <v>15</v>
      </c>
      <c r="N19" s="36" t="s">
        <v>16</v>
      </c>
      <c r="O19" s="23" t="s">
        <v>17</v>
      </c>
      <c r="P19" s="24" t="s">
        <v>18</v>
      </c>
      <c r="Q19" s="36" t="s">
        <v>19</v>
      </c>
      <c r="R19" s="25" t="s">
        <v>20</v>
      </c>
    </row>
    <row r="20" spans="1:18" ht="27.75" customHeight="1">
      <c r="A20" s="59" t="s">
        <v>412</v>
      </c>
      <c r="B20" s="60"/>
      <c r="C20" s="26">
        <v>1</v>
      </c>
      <c r="D20" s="27">
        <v>0</v>
      </c>
      <c r="E20" s="28">
        <v>0</v>
      </c>
      <c r="F20" s="26">
        <v>0</v>
      </c>
      <c r="G20" s="27">
        <v>1</v>
      </c>
      <c r="H20" s="28">
        <v>2</v>
      </c>
      <c r="I20" s="26">
        <v>0</v>
      </c>
      <c r="J20" s="27">
        <v>0</v>
      </c>
      <c r="K20" s="28">
        <v>0</v>
      </c>
      <c r="L20" s="26">
        <v>1</v>
      </c>
      <c r="M20" s="30"/>
      <c r="N20" s="31"/>
      <c r="O20" s="92" t="s">
        <v>467</v>
      </c>
      <c r="P20" s="93"/>
      <c r="Q20" s="94"/>
      <c r="R20" s="32">
        <f>SUM(C20:Q20)</f>
        <v>5</v>
      </c>
    </row>
    <row r="21" spans="1:18" ht="27.75" customHeight="1">
      <c r="A21" s="59" t="s">
        <v>379</v>
      </c>
      <c r="B21" s="60"/>
      <c r="C21" s="26">
        <v>0</v>
      </c>
      <c r="D21" s="27">
        <v>1</v>
      </c>
      <c r="E21" s="28">
        <v>1</v>
      </c>
      <c r="F21" s="26">
        <v>0</v>
      </c>
      <c r="G21" s="27">
        <v>1</v>
      </c>
      <c r="H21" s="28">
        <v>0</v>
      </c>
      <c r="I21" s="26">
        <v>1</v>
      </c>
      <c r="J21" s="27">
        <v>0</v>
      </c>
      <c r="K21" s="28">
        <v>0</v>
      </c>
      <c r="L21" s="26">
        <v>0</v>
      </c>
      <c r="M21" s="30"/>
      <c r="N21" s="31"/>
      <c r="O21" s="95"/>
      <c r="P21" s="96"/>
      <c r="Q21" s="97"/>
      <c r="R21" s="32">
        <f>SUM(C21:Q21)</f>
        <v>4</v>
      </c>
    </row>
    <row r="22" spans="1:18" ht="21" customHeight="1">
      <c r="A22" s="57" t="s">
        <v>95</v>
      </c>
      <c r="B22" s="58"/>
      <c r="C22" s="66" t="s">
        <v>5</v>
      </c>
      <c r="D22" s="55"/>
      <c r="E22" s="55"/>
      <c r="F22" s="55"/>
      <c r="G22" s="55"/>
      <c r="H22" s="67"/>
      <c r="I22" s="54" t="s">
        <v>6</v>
      </c>
      <c r="J22" s="56"/>
      <c r="K22" s="68" t="s">
        <v>7</v>
      </c>
      <c r="L22" s="69"/>
      <c r="M22" s="70" t="s">
        <v>8</v>
      </c>
      <c r="N22" s="69"/>
      <c r="O22" s="54" t="s">
        <v>9</v>
      </c>
      <c r="P22" s="55"/>
      <c r="Q22" s="55"/>
      <c r="R22" s="56"/>
    </row>
    <row r="23" spans="1:18" ht="16.5" customHeight="1">
      <c r="A23" s="73" t="str">
        <f>A20</f>
        <v>神戸国際大附</v>
      </c>
      <c r="B23" s="74"/>
      <c r="C23" s="37" t="s">
        <v>26</v>
      </c>
      <c r="D23" s="79" t="s">
        <v>413</v>
      </c>
      <c r="E23" s="80"/>
      <c r="F23" s="38">
        <v>4</v>
      </c>
      <c r="G23" s="79" t="s">
        <v>101</v>
      </c>
      <c r="H23" s="80"/>
      <c r="I23" s="79" t="s">
        <v>414</v>
      </c>
      <c r="J23" s="81"/>
      <c r="K23" s="82"/>
      <c r="L23" s="80"/>
      <c r="M23" s="79" t="s">
        <v>415</v>
      </c>
      <c r="N23" s="80"/>
      <c r="O23" s="79" t="s">
        <v>202</v>
      </c>
      <c r="P23" s="80"/>
      <c r="Q23" s="79"/>
      <c r="R23" s="81"/>
    </row>
    <row r="24" spans="1:18" ht="16.5" customHeight="1">
      <c r="A24" s="75"/>
      <c r="B24" s="76"/>
      <c r="C24" s="39">
        <v>2</v>
      </c>
      <c r="D24" s="71" t="s">
        <v>114</v>
      </c>
      <c r="E24" s="85"/>
      <c r="F24" s="40">
        <v>5</v>
      </c>
      <c r="G24" s="71"/>
      <c r="H24" s="85"/>
      <c r="I24" s="71"/>
      <c r="J24" s="72"/>
      <c r="K24" s="86"/>
      <c r="L24" s="85"/>
      <c r="M24" s="71"/>
      <c r="N24" s="85"/>
      <c r="O24" s="71"/>
      <c r="P24" s="85"/>
      <c r="Q24" s="71"/>
      <c r="R24" s="72"/>
    </row>
    <row r="25" spans="1:18" ht="16.5" customHeight="1">
      <c r="A25" s="77"/>
      <c r="B25" s="78"/>
      <c r="C25" s="41">
        <v>3</v>
      </c>
      <c r="D25" s="83" t="s">
        <v>416</v>
      </c>
      <c r="E25" s="63"/>
      <c r="F25" s="42">
        <v>6</v>
      </c>
      <c r="G25" s="83"/>
      <c r="H25" s="63"/>
      <c r="I25" s="83"/>
      <c r="J25" s="84"/>
      <c r="K25" s="62"/>
      <c r="L25" s="63"/>
      <c r="M25" s="83"/>
      <c r="N25" s="63"/>
      <c r="O25" s="83"/>
      <c r="P25" s="63"/>
      <c r="Q25" s="83"/>
      <c r="R25" s="84"/>
    </row>
    <row r="26" spans="1:18" ht="16.5" customHeight="1">
      <c r="A26" s="73" t="str">
        <f>A21</f>
        <v>西脇工業</v>
      </c>
      <c r="B26" s="74"/>
      <c r="C26" s="37" t="s">
        <v>26</v>
      </c>
      <c r="D26" s="79" t="s">
        <v>382</v>
      </c>
      <c r="E26" s="80"/>
      <c r="F26" s="38">
        <v>4</v>
      </c>
      <c r="G26" s="79"/>
      <c r="H26" s="80"/>
      <c r="I26" s="79" t="s">
        <v>176</v>
      </c>
      <c r="J26" s="81"/>
      <c r="K26" s="82"/>
      <c r="L26" s="80"/>
      <c r="M26" s="79" t="s">
        <v>417</v>
      </c>
      <c r="N26" s="80"/>
      <c r="O26" s="79" t="s">
        <v>418</v>
      </c>
      <c r="P26" s="80"/>
      <c r="Q26" s="79"/>
      <c r="R26" s="81"/>
    </row>
    <row r="27" spans="1:18" ht="16.5" customHeight="1">
      <c r="A27" s="75"/>
      <c r="B27" s="76"/>
      <c r="C27" s="39">
        <v>2</v>
      </c>
      <c r="D27" s="71"/>
      <c r="E27" s="85"/>
      <c r="F27" s="40">
        <v>5</v>
      </c>
      <c r="G27" s="71"/>
      <c r="H27" s="85"/>
      <c r="I27" s="71"/>
      <c r="J27" s="72"/>
      <c r="K27" s="86"/>
      <c r="L27" s="85"/>
      <c r="M27" s="71"/>
      <c r="N27" s="85"/>
      <c r="O27" s="71"/>
      <c r="P27" s="85"/>
      <c r="Q27" s="71"/>
      <c r="R27" s="72"/>
    </row>
    <row r="28" spans="1:18" ht="16.5" customHeight="1">
      <c r="A28" s="77"/>
      <c r="B28" s="78"/>
      <c r="C28" s="41">
        <v>3</v>
      </c>
      <c r="D28" s="83"/>
      <c r="E28" s="63"/>
      <c r="F28" s="42">
        <v>6</v>
      </c>
      <c r="G28" s="83"/>
      <c r="H28" s="63"/>
      <c r="I28" s="83"/>
      <c r="J28" s="84"/>
      <c r="K28" s="62"/>
      <c r="L28" s="63"/>
      <c r="M28" s="83"/>
      <c r="N28" s="63"/>
      <c r="O28" s="83"/>
      <c r="P28" s="63"/>
      <c r="Q28" s="83"/>
      <c r="R28" s="84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</sheetData>
  <sheetProtection/>
  <mergeCells count="124">
    <mergeCell ref="K3:L3"/>
    <mergeCell ref="M3:Q3"/>
    <mergeCell ref="O20:Q21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A1:G1"/>
    <mergeCell ref="E4:F4"/>
    <mergeCell ref="G4:H4"/>
    <mergeCell ref="I4:J4"/>
    <mergeCell ref="K4:L4"/>
    <mergeCell ref="M4:N4"/>
  </mergeCells>
  <conditionalFormatting sqref="R20">
    <cfRule type="expression" priority="24" dxfId="411" stopIfTrue="1">
      <formula>$R20&gt;$R21</formula>
    </cfRule>
  </conditionalFormatting>
  <conditionalFormatting sqref="R21">
    <cfRule type="expression" priority="25" dxfId="411" stopIfTrue="1">
      <formula>$R21&gt;$R20</formula>
    </cfRule>
  </conditionalFormatting>
  <conditionalFormatting sqref="A20:B20">
    <cfRule type="expression" priority="22" dxfId="411" stopIfTrue="1">
      <formula>$R20&gt;$R21</formula>
    </cfRule>
  </conditionalFormatting>
  <conditionalFormatting sqref="A21:B21">
    <cfRule type="expression" priority="23" dxfId="411" stopIfTrue="1">
      <formula>$R20&lt;$R21</formula>
    </cfRule>
  </conditionalFormatting>
  <conditionalFormatting sqref="C20:C21">
    <cfRule type="cellIs" priority="16" dxfId="411" operator="greaterThan" stopIfTrue="1">
      <formula>0</formula>
    </cfRule>
  </conditionalFormatting>
  <conditionalFormatting sqref="D20:E21">
    <cfRule type="cellIs" priority="17" dxfId="411" operator="greaterThan" stopIfTrue="1">
      <formula>0</formula>
    </cfRule>
  </conditionalFormatting>
  <conditionalFormatting sqref="F20:F21">
    <cfRule type="cellIs" priority="18" dxfId="411" operator="greaterThan" stopIfTrue="1">
      <formula>0</formula>
    </cfRule>
  </conditionalFormatting>
  <conditionalFormatting sqref="G20:H21">
    <cfRule type="cellIs" priority="19" dxfId="411" operator="greaterThan" stopIfTrue="1">
      <formula>0</formula>
    </cfRule>
  </conditionalFormatting>
  <conditionalFormatting sqref="I20:I21">
    <cfRule type="cellIs" priority="15" dxfId="411" operator="greaterThan" stopIfTrue="1">
      <formula>0</formula>
    </cfRule>
  </conditionalFormatting>
  <conditionalFormatting sqref="J20:K21">
    <cfRule type="cellIs" priority="14" dxfId="411" operator="greaterThan" stopIfTrue="1">
      <formula>0</formula>
    </cfRule>
  </conditionalFormatting>
  <conditionalFormatting sqref="R7">
    <cfRule type="expression" priority="12" dxfId="411" stopIfTrue="1">
      <formula>$R7&gt;$R8</formula>
    </cfRule>
  </conditionalFormatting>
  <conditionalFormatting sqref="R8">
    <cfRule type="expression" priority="13" dxfId="411" stopIfTrue="1">
      <formula>$R8&gt;$R7</formula>
    </cfRule>
  </conditionalFormatting>
  <conditionalFormatting sqref="A7:B7">
    <cfRule type="expression" priority="10" dxfId="411" stopIfTrue="1">
      <formula>$R7&gt;$R8</formula>
    </cfRule>
  </conditionalFormatting>
  <conditionalFormatting sqref="A8:B8">
    <cfRule type="expression" priority="11" dxfId="411" stopIfTrue="1">
      <formula>$R7&lt;$R8</formula>
    </cfRule>
  </conditionalFormatting>
  <conditionalFormatting sqref="C7:C8">
    <cfRule type="cellIs" priority="4" dxfId="411" operator="greaterThan" stopIfTrue="1">
      <formula>0</formula>
    </cfRule>
  </conditionalFormatting>
  <conditionalFormatting sqref="D7:E8">
    <cfRule type="cellIs" priority="5" dxfId="411" operator="greaterThan" stopIfTrue="1">
      <formula>0</formula>
    </cfRule>
  </conditionalFormatting>
  <conditionalFormatting sqref="F7:F8">
    <cfRule type="cellIs" priority="6" dxfId="411" operator="greaterThan" stopIfTrue="1">
      <formula>0</formula>
    </cfRule>
  </conditionalFormatting>
  <conditionalFormatting sqref="G7:H8">
    <cfRule type="cellIs" priority="7" dxfId="411" operator="greaterThan" stopIfTrue="1">
      <formula>0</formula>
    </cfRule>
  </conditionalFormatting>
  <conditionalFormatting sqref="I7:I8">
    <cfRule type="cellIs" priority="3" dxfId="411" operator="greaterThan" stopIfTrue="1">
      <formula>0</formula>
    </cfRule>
  </conditionalFormatting>
  <conditionalFormatting sqref="J7:K8">
    <cfRule type="cellIs" priority="2" dxfId="411" operator="greaterThan" stopIfTrue="1">
      <formula>0</formula>
    </cfRule>
  </conditionalFormatting>
  <conditionalFormatting sqref="L20:L21">
    <cfRule type="cellIs" priority="1" dxfId="411" operator="greaterThan" stopIfTrue="1">
      <formula>0</formula>
    </cfRule>
  </conditionalFormatting>
  <conditionalFormatting sqref="A23:B23 A10:B10">
    <cfRule type="expression" priority="102" dxfId="411" stopIfTrue="1">
      <formula>$R7&gt;$R8</formula>
    </cfRule>
  </conditionalFormatting>
  <conditionalFormatting sqref="A25:B25 A12:B12">
    <cfRule type="expression" priority="103" dxfId="411" stopIfTrue="1">
      <formula>'7.22'!#REF!&gt;$R9</formula>
    </cfRule>
  </conditionalFormatting>
  <conditionalFormatting sqref="A24:B24 A11:B11">
    <cfRule type="expression" priority="104" dxfId="411" stopIfTrue="1">
      <formula>$R8&gt;'7.22'!#REF!</formula>
    </cfRule>
  </conditionalFormatting>
  <conditionalFormatting sqref="A26:B26 A13:B13">
    <cfRule type="expression" priority="105" dxfId="411" stopIfTrue="1">
      <formula>$R7&lt;$R8</formula>
    </cfRule>
  </conditionalFormatting>
  <conditionalFormatting sqref="A28:B28 A15:B15">
    <cfRule type="expression" priority="106" dxfId="411" stopIfTrue="1">
      <formula>'7.22'!#REF!&lt;$R9</formula>
    </cfRule>
  </conditionalFormatting>
  <conditionalFormatting sqref="A27:B27 A14:B14">
    <cfRule type="expression" priority="107" dxfId="411" stopIfTrue="1">
      <formula>$R8&lt;'7.22'!#REF!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I1 M1 M4:N4 C7:Q8 O1 M17:N17 I17:J17 C20:N21 O20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1" customWidth="1"/>
    <col min="2" max="2" width="6.25390625" style="11" customWidth="1"/>
    <col min="3" max="11" width="4.875" style="11" customWidth="1"/>
    <col min="12" max="12" width="5.00390625" style="11" customWidth="1"/>
    <col min="13" max="17" width="4.875" style="11" customWidth="1"/>
    <col min="18" max="18" width="5.00390625" style="11" customWidth="1"/>
    <col min="19" max="16384" width="9.00390625" style="11" customWidth="1"/>
  </cols>
  <sheetData>
    <row r="1" spans="1:18" ht="27" customHeight="1">
      <c r="A1" s="49" t="s">
        <v>27</v>
      </c>
      <c r="B1" s="50"/>
      <c r="C1" s="50"/>
      <c r="D1" s="50"/>
      <c r="E1" s="50"/>
      <c r="F1" s="50"/>
      <c r="G1" s="50"/>
      <c r="H1" s="3" t="s">
        <v>28</v>
      </c>
      <c r="I1" s="4">
        <v>15</v>
      </c>
      <c r="J1" s="5" t="s">
        <v>32</v>
      </c>
      <c r="K1" s="6">
        <v>2016</v>
      </c>
      <c r="L1" s="35" t="s">
        <v>33</v>
      </c>
      <c r="M1" s="7">
        <v>7</v>
      </c>
      <c r="N1" s="35" t="s">
        <v>0</v>
      </c>
      <c r="O1" s="7">
        <v>24</v>
      </c>
      <c r="P1" s="8" t="s">
        <v>34</v>
      </c>
      <c r="Q1" s="9" t="s">
        <v>419</v>
      </c>
      <c r="R1" s="10" t="s">
        <v>420</v>
      </c>
    </row>
    <row r="2" ht="5.25" customHeight="1"/>
    <row r="3" spans="11:18" s="1" customFormat="1" ht="18.75" customHeight="1">
      <c r="K3" s="89" t="s">
        <v>3</v>
      </c>
      <c r="L3" s="89"/>
      <c r="M3" s="90" t="s">
        <v>11</v>
      </c>
      <c r="N3" s="90"/>
      <c r="O3" s="90"/>
      <c r="P3" s="90"/>
      <c r="Q3" s="90"/>
      <c r="R3" s="2" t="s">
        <v>4</v>
      </c>
    </row>
    <row r="4" spans="1:20" s="15" customFormat="1" ht="18.75" customHeight="1">
      <c r="A4" s="12"/>
      <c r="B4" s="13">
        <v>5</v>
      </c>
      <c r="C4" s="14" t="s">
        <v>1</v>
      </c>
      <c r="D4" s="11"/>
      <c r="E4" s="51" t="s">
        <v>2</v>
      </c>
      <c r="F4" s="51"/>
      <c r="G4" s="52" t="s">
        <v>421</v>
      </c>
      <c r="H4" s="52"/>
      <c r="I4" s="53">
        <v>0.4159722222222222</v>
      </c>
      <c r="J4" s="53"/>
      <c r="K4" s="47" t="s">
        <v>422</v>
      </c>
      <c r="L4" s="47"/>
      <c r="M4" s="53">
        <v>0.4875</v>
      </c>
      <c r="N4" s="53"/>
      <c r="O4" s="47" t="s">
        <v>423</v>
      </c>
      <c r="P4" s="47"/>
      <c r="Q4" s="48">
        <f>SUM(M4-I4)</f>
        <v>0.0715277777777778</v>
      </c>
      <c r="R4" s="48"/>
      <c r="T4" s="16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57" t="s">
        <v>424</v>
      </c>
      <c r="B6" s="58"/>
      <c r="C6" s="20" t="s">
        <v>29</v>
      </c>
      <c r="D6" s="21" t="s">
        <v>30</v>
      </c>
      <c r="E6" s="22" t="s">
        <v>31</v>
      </c>
      <c r="F6" s="20" t="s">
        <v>301</v>
      </c>
      <c r="G6" s="21" t="s">
        <v>302</v>
      </c>
      <c r="H6" s="22" t="s">
        <v>303</v>
      </c>
      <c r="I6" s="20" t="s">
        <v>304</v>
      </c>
      <c r="J6" s="21" t="s">
        <v>305</v>
      </c>
      <c r="K6" s="22" t="s">
        <v>306</v>
      </c>
      <c r="L6" s="23" t="s">
        <v>14</v>
      </c>
      <c r="M6" s="24" t="s">
        <v>15</v>
      </c>
      <c r="N6" s="36" t="s">
        <v>16</v>
      </c>
      <c r="O6" s="23" t="s">
        <v>17</v>
      </c>
      <c r="P6" s="24" t="s">
        <v>18</v>
      </c>
      <c r="Q6" s="36" t="s">
        <v>19</v>
      </c>
      <c r="R6" s="25" t="s">
        <v>20</v>
      </c>
    </row>
    <row r="7" spans="1:18" ht="27.75" customHeight="1">
      <c r="A7" s="59" t="s">
        <v>242</v>
      </c>
      <c r="B7" s="60"/>
      <c r="C7" s="26">
        <v>0</v>
      </c>
      <c r="D7" s="27">
        <v>0</v>
      </c>
      <c r="E7" s="28">
        <v>2</v>
      </c>
      <c r="F7" s="26">
        <v>0</v>
      </c>
      <c r="G7" s="27">
        <v>0</v>
      </c>
      <c r="H7" s="28">
        <v>0</v>
      </c>
      <c r="I7" s="26">
        <v>0</v>
      </c>
      <c r="J7" s="27">
        <v>0</v>
      </c>
      <c r="K7" s="28">
        <v>0</v>
      </c>
      <c r="L7" s="29"/>
      <c r="M7" s="30"/>
      <c r="N7" s="31"/>
      <c r="O7" s="29"/>
      <c r="P7" s="30"/>
      <c r="Q7" s="31"/>
      <c r="R7" s="32">
        <f>SUM(C7:Q7)</f>
        <v>2</v>
      </c>
    </row>
    <row r="8" spans="1:18" ht="27.75" customHeight="1">
      <c r="A8" s="59" t="s">
        <v>473</v>
      </c>
      <c r="B8" s="60"/>
      <c r="C8" s="26">
        <v>0</v>
      </c>
      <c r="D8" s="27">
        <v>0</v>
      </c>
      <c r="E8" s="28">
        <v>0</v>
      </c>
      <c r="F8" s="26">
        <v>0</v>
      </c>
      <c r="G8" s="27">
        <v>0</v>
      </c>
      <c r="H8" s="28">
        <v>0</v>
      </c>
      <c r="I8" s="26">
        <v>0</v>
      </c>
      <c r="J8" s="27">
        <v>0</v>
      </c>
      <c r="K8" s="28">
        <v>1</v>
      </c>
      <c r="L8" s="29"/>
      <c r="M8" s="30"/>
      <c r="N8" s="31"/>
      <c r="O8" s="29"/>
      <c r="P8" s="30"/>
      <c r="Q8" s="31"/>
      <c r="R8" s="32">
        <f>SUM(C8:Q8)</f>
        <v>1</v>
      </c>
    </row>
    <row r="9" spans="1:18" ht="21" customHeight="1">
      <c r="A9" s="57" t="s">
        <v>199</v>
      </c>
      <c r="B9" s="58"/>
      <c r="C9" s="66" t="s">
        <v>5</v>
      </c>
      <c r="D9" s="55"/>
      <c r="E9" s="55"/>
      <c r="F9" s="55"/>
      <c r="G9" s="55"/>
      <c r="H9" s="67"/>
      <c r="I9" s="54" t="s">
        <v>6</v>
      </c>
      <c r="J9" s="56"/>
      <c r="K9" s="68" t="s">
        <v>7</v>
      </c>
      <c r="L9" s="69"/>
      <c r="M9" s="70" t="s">
        <v>8</v>
      </c>
      <c r="N9" s="69"/>
      <c r="O9" s="54" t="s">
        <v>9</v>
      </c>
      <c r="P9" s="55"/>
      <c r="Q9" s="55"/>
      <c r="R9" s="56"/>
    </row>
    <row r="10" spans="1:18" ht="16.5" customHeight="1">
      <c r="A10" s="73" t="str">
        <f>A7</f>
        <v>明石商業</v>
      </c>
      <c r="B10" s="74"/>
      <c r="C10" s="37" t="s">
        <v>26</v>
      </c>
      <c r="D10" s="79" t="s">
        <v>425</v>
      </c>
      <c r="E10" s="80"/>
      <c r="F10" s="38">
        <v>4</v>
      </c>
      <c r="G10" s="79"/>
      <c r="H10" s="80"/>
      <c r="I10" s="79" t="s">
        <v>249</v>
      </c>
      <c r="J10" s="81"/>
      <c r="K10" s="82"/>
      <c r="L10" s="80"/>
      <c r="M10" s="79"/>
      <c r="N10" s="80"/>
      <c r="O10" s="79" t="s">
        <v>251</v>
      </c>
      <c r="P10" s="80"/>
      <c r="Q10" s="79"/>
      <c r="R10" s="81"/>
    </row>
    <row r="11" spans="1:18" ht="16.5" customHeight="1">
      <c r="A11" s="75"/>
      <c r="B11" s="76"/>
      <c r="C11" s="39">
        <v>2</v>
      </c>
      <c r="D11" s="71" t="s">
        <v>357</v>
      </c>
      <c r="E11" s="85"/>
      <c r="F11" s="40">
        <v>5</v>
      </c>
      <c r="G11" s="71"/>
      <c r="H11" s="85"/>
      <c r="I11" s="71"/>
      <c r="J11" s="72"/>
      <c r="K11" s="86"/>
      <c r="L11" s="85"/>
      <c r="M11" s="71"/>
      <c r="N11" s="85"/>
      <c r="O11" s="71" t="s">
        <v>406</v>
      </c>
      <c r="P11" s="85"/>
      <c r="Q11" s="71"/>
      <c r="R11" s="72"/>
    </row>
    <row r="12" spans="1:18" ht="16.5" customHeight="1">
      <c r="A12" s="77"/>
      <c r="B12" s="78"/>
      <c r="C12" s="41">
        <v>3</v>
      </c>
      <c r="D12" s="83"/>
      <c r="E12" s="63"/>
      <c r="F12" s="42">
        <v>6</v>
      </c>
      <c r="G12" s="83"/>
      <c r="H12" s="63"/>
      <c r="I12" s="83"/>
      <c r="J12" s="84"/>
      <c r="K12" s="62"/>
      <c r="L12" s="63"/>
      <c r="M12" s="83"/>
      <c r="N12" s="63"/>
      <c r="O12" s="83"/>
      <c r="P12" s="63"/>
      <c r="Q12" s="83"/>
      <c r="R12" s="84"/>
    </row>
    <row r="13" spans="1:18" ht="16.5" customHeight="1">
      <c r="A13" s="73" t="str">
        <f>A8</f>
        <v>北　　条</v>
      </c>
      <c r="B13" s="74"/>
      <c r="C13" s="37" t="s">
        <v>26</v>
      </c>
      <c r="D13" s="79" t="s">
        <v>426</v>
      </c>
      <c r="E13" s="80"/>
      <c r="F13" s="38">
        <v>4</v>
      </c>
      <c r="G13" s="79"/>
      <c r="H13" s="80"/>
      <c r="I13" s="79" t="s">
        <v>427</v>
      </c>
      <c r="J13" s="81"/>
      <c r="K13" s="82"/>
      <c r="L13" s="80"/>
      <c r="M13" s="79"/>
      <c r="N13" s="80"/>
      <c r="O13" s="79"/>
      <c r="P13" s="80"/>
      <c r="Q13" s="79"/>
      <c r="R13" s="81"/>
    </row>
    <row r="14" spans="1:18" ht="16.5" customHeight="1">
      <c r="A14" s="75"/>
      <c r="B14" s="76"/>
      <c r="C14" s="39">
        <v>2</v>
      </c>
      <c r="D14" s="71"/>
      <c r="E14" s="85"/>
      <c r="F14" s="40">
        <v>5</v>
      </c>
      <c r="G14" s="71"/>
      <c r="H14" s="85"/>
      <c r="I14" s="71"/>
      <c r="J14" s="72"/>
      <c r="K14" s="86"/>
      <c r="L14" s="85"/>
      <c r="M14" s="71"/>
      <c r="N14" s="85"/>
      <c r="O14" s="71"/>
      <c r="P14" s="85"/>
      <c r="Q14" s="71"/>
      <c r="R14" s="72"/>
    </row>
    <row r="15" spans="1:18" ht="16.5" customHeight="1">
      <c r="A15" s="77"/>
      <c r="B15" s="78"/>
      <c r="C15" s="41">
        <v>3</v>
      </c>
      <c r="D15" s="83"/>
      <c r="E15" s="63"/>
      <c r="F15" s="42">
        <v>6</v>
      </c>
      <c r="G15" s="83"/>
      <c r="H15" s="63"/>
      <c r="I15" s="83"/>
      <c r="J15" s="84"/>
      <c r="K15" s="62"/>
      <c r="L15" s="63"/>
      <c r="M15" s="83"/>
      <c r="N15" s="63"/>
      <c r="O15" s="83"/>
      <c r="P15" s="63"/>
      <c r="Q15" s="83"/>
      <c r="R15" s="84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15" customFormat="1" ht="18.75" customHeight="1">
      <c r="A17" s="12"/>
      <c r="B17" s="13">
        <v>5</v>
      </c>
      <c r="C17" s="14" t="s">
        <v>1</v>
      </c>
      <c r="D17" s="11"/>
      <c r="E17" s="51" t="s">
        <v>296</v>
      </c>
      <c r="F17" s="51"/>
      <c r="G17" s="52" t="s">
        <v>297</v>
      </c>
      <c r="H17" s="52"/>
      <c r="I17" s="53">
        <v>0.5208333333333334</v>
      </c>
      <c r="J17" s="53"/>
      <c r="K17" s="47" t="s">
        <v>298</v>
      </c>
      <c r="L17" s="47"/>
      <c r="M17" s="53">
        <v>0.5993055555555555</v>
      </c>
      <c r="N17" s="53"/>
      <c r="O17" s="47" t="s">
        <v>299</v>
      </c>
      <c r="P17" s="47"/>
      <c r="Q17" s="48">
        <f>SUM(M17-I17)</f>
        <v>0.07847222222222217</v>
      </c>
      <c r="R17" s="48"/>
      <c r="T17" s="16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57" t="s">
        <v>300</v>
      </c>
      <c r="B19" s="58"/>
      <c r="C19" s="20" t="s">
        <v>29</v>
      </c>
      <c r="D19" s="21" t="s">
        <v>30</v>
      </c>
      <c r="E19" s="22" t="s">
        <v>31</v>
      </c>
      <c r="F19" s="20" t="s">
        <v>301</v>
      </c>
      <c r="G19" s="21" t="s">
        <v>302</v>
      </c>
      <c r="H19" s="22" t="s">
        <v>303</v>
      </c>
      <c r="I19" s="20" t="s">
        <v>304</v>
      </c>
      <c r="J19" s="21" t="s">
        <v>305</v>
      </c>
      <c r="K19" s="22" t="s">
        <v>306</v>
      </c>
      <c r="L19" s="23" t="s">
        <v>14</v>
      </c>
      <c r="M19" s="24" t="s">
        <v>15</v>
      </c>
      <c r="N19" s="36" t="s">
        <v>16</v>
      </c>
      <c r="O19" s="23" t="s">
        <v>17</v>
      </c>
      <c r="P19" s="24" t="s">
        <v>18</v>
      </c>
      <c r="Q19" s="36" t="s">
        <v>19</v>
      </c>
      <c r="R19" s="25" t="s">
        <v>20</v>
      </c>
    </row>
    <row r="20" spans="1:18" ht="27.75" customHeight="1">
      <c r="A20" s="59" t="s">
        <v>474</v>
      </c>
      <c r="B20" s="60"/>
      <c r="C20" s="26">
        <v>0</v>
      </c>
      <c r="D20" s="27">
        <v>1</v>
      </c>
      <c r="E20" s="28">
        <v>0</v>
      </c>
      <c r="F20" s="26">
        <v>0</v>
      </c>
      <c r="G20" s="27">
        <v>0</v>
      </c>
      <c r="H20" s="28">
        <v>0</v>
      </c>
      <c r="I20" s="26">
        <v>0</v>
      </c>
      <c r="J20" s="27">
        <v>3</v>
      </c>
      <c r="K20" s="28">
        <v>1</v>
      </c>
      <c r="L20" s="29"/>
      <c r="M20" s="30"/>
      <c r="N20" s="31"/>
      <c r="O20" s="29"/>
      <c r="P20" s="30"/>
      <c r="Q20" s="31"/>
      <c r="R20" s="32">
        <f>SUM(C20:Q20)</f>
        <v>5</v>
      </c>
    </row>
    <row r="21" spans="1:18" ht="27.75" customHeight="1">
      <c r="A21" s="59" t="s">
        <v>475</v>
      </c>
      <c r="B21" s="60"/>
      <c r="C21" s="26">
        <v>0</v>
      </c>
      <c r="D21" s="27">
        <v>0</v>
      </c>
      <c r="E21" s="28">
        <v>0</v>
      </c>
      <c r="F21" s="26">
        <v>0</v>
      </c>
      <c r="G21" s="27">
        <v>0</v>
      </c>
      <c r="H21" s="28">
        <v>0</v>
      </c>
      <c r="I21" s="26">
        <v>0</v>
      </c>
      <c r="J21" s="27">
        <v>0</v>
      </c>
      <c r="K21" s="28">
        <v>3</v>
      </c>
      <c r="L21" s="29"/>
      <c r="M21" s="30"/>
      <c r="N21" s="31"/>
      <c r="O21" s="29"/>
      <c r="P21" s="30"/>
      <c r="Q21" s="31"/>
      <c r="R21" s="32">
        <f>SUM(C21:Q21)</f>
        <v>3</v>
      </c>
    </row>
    <row r="22" spans="1:18" ht="21" customHeight="1">
      <c r="A22" s="57" t="s">
        <v>199</v>
      </c>
      <c r="B22" s="58"/>
      <c r="C22" s="66" t="s">
        <v>5</v>
      </c>
      <c r="D22" s="55"/>
      <c r="E22" s="55"/>
      <c r="F22" s="55"/>
      <c r="G22" s="55"/>
      <c r="H22" s="67"/>
      <c r="I22" s="54" t="s">
        <v>6</v>
      </c>
      <c r="J22" s="56"/>
      <c r="K22" s="68" t="s">
        <v>7</v>
      </c>
      <c r="L22" s="69"/>
      <c r="M22" s="70" t="s">
        <v>8</v>
      </c>
      <c r="N22" s="69"/>
      <c r="O22" s="54" t="s">
        <v>9</v>
      </c>
      <c r="P22" s="55"/>
      <c r="Q22" s="55"/>
      <c r="R22" s="56"/>
    </row>
    <row r="23" spans="1:18" ht="16.5" customHeight="1">
      <c r="A23" s="73" t="str">
        <f>A20</f>
        <v>市　　川</v>
      </c>
      <c r="B23" s="74"/>
      <c r="C23" s="37" t="s">
        <v>26</v>
      </c>
      <c r="D23" s="79" t="s">
        <v>428</v>
      </c>
      <c r="E23" s="80"/>
      <c r="F23" s="38">
        <v>4</v>
      </c>
      <c r="G23" s="79"/>
      <c r="H23" s="80"/>
      <c r="I23" s="79" t="s">
        <v>429</v>
      </c>
      <c r="J23" s="81"/>
      <c r="K23" s="82"/>
      <c r="L23" s="80"/>
      <c r="M23" s="79" t="s">
        <v>430</v>
      </c>
      <c r="N23" s="80"/>
      <c r="O23" s="79" t="s">
        <v>431</v>
      </c>
      <c r="P23" s="80"/>
      <c r="Q23" s="79"/>
      <c r="R23" s="81"/>
    </row>
    <row r="24" spans="1:18" ht="16.5" customHeight="1">
      <c r="A24" s="75"/>
      <c r="B24" s="76"/>
      <c r="C24" s="39">
        <v>2</v>
      </c>
      <c r="D24" s="71"/>
      <c r="E24" s="85"/>
      <c r="F24" s="40">
        <v>5</v>
      </c>
      <c r="G24" s="71"/>
      <c r="H24" s="85"/>
      <c r="I24" s="71"/>
      <c r="J24" s="72"/>
      <c r="K24" s="86"/>
      <c r="L24" s="85"/>
      <c r="M24" s="71" t="s">
        <v>429</v>
      </c>
      <c r="N24" s="85"/>
      <c r="O24" s="71"/>
      <c r="P24" s="85"/>
      <c r="Q24" s="71"/>
      <c r="R24" s="72"/>
    </row>
    <row r="25" spans="1:18" ht="16.5" customHeight="1">
      <c r="A25" s="77"/>
      <c r="B25" s="78"/>
      <c r="C25" s="41">
        <v>3</v>
      </c>
      <c r="D25" s="83"/>
      <c r="E25" s="63"/>
      <c r="F25" s="42">
        <v>6</v>
      </c>
      <c r="G25" s="83"/>
      <c r="H25" s="63"/>
      <c r="I25" s="83"/>
      <c r="J25" s="84"/>
      <c r="K25" s="62"/>
      <c r="L25" s="63"/>
      <c r="M25" s="83"/>
      <c r="N25" s="63"/>
      <c r="O25" s="83"/>
      <c r="P25" s="63"/>
      <c r="Q25" s="83"/>
      <c r="R25" s="84"/>
    </row>
    <row r="26" spans="1:18" ht="16.5" customHeight="1">
      <c r="A26" s="73" t="str">
        <f>A21</f>
        <v>市西宮</v>
      </c>
      <c r="B26" s="74"/>
      <c r="C26" s="37" t="s">
        <v>26</v>
      </c>
      <c r="D26" s="104" t="s">
        <v>432</v>
      </c>
      <c r="E26" s="105"/>
      <c r="F26" s="38">
        <v>4</v>
      </c>
      <c r="G26" s="79"/>
      <c r="H26" s="80"/>
      <c r="I26" s="79" t="s">
        <v>281</v>
      </c>
      <c r="J26" s="81"/>
      <c r="K26" s="82"/>
      <c r="L26" s="80"/>
      <c r="M26" s="79"/>
      <c r="N26" s="80"/>
      <c r="O26" s="79" t="s">
        <v>433</v>
      </c>
      <c r="P26" s="80"/>
      <c r="Q26" s="79"/>
      <c r="R26" s="81"/>
    </row>
    <row r="27" spans="1:18" ht="16.5" customHeight="1">
      <c r="A27" s="75"/>
      <c r="B27" s="76"/>
      <c r="C27" s="39">
        <v>2</v>
      </c>
      <c r="D27" s="71" t="s">
        <v>280</v>
      </c>
      <c r="E27" s="85"/>
      <c r="F27" s="40">
        <v>5</v>
      </c>
      <c r="G27" s="71"/>
      <c r="H27" s="85"/>
      <c r="I27" s="71"/>
      <c r="J27" s="72"/>
      <c r="K27" s="86"/>
      <c r="L27" s="85"/>
      <c r="M27" s="71"/>
      <c r="N27" s="85"/>
      <c r="O27" s="71"/>
      <c r="P27" s="85"/>
      <c r="Q27" s="71"/>
      <c r="R27" s="72"/>
    </row>
    <row r="28" spans="1:18" ht="16.5" customHeight="1">
      <c r="A28" s="77"/>
      <c r="B28" s="78"/>
      <c r="C28" s="41">
        <v>3</v>
      </c>
      <c r="D28" s="83"/>
      <c r="E28" s="63"/>
      <c r="F28" s="42">
        <v>6</v>
      </c>
      <c r="G28" s="83"/>
      <c r="H28" s="63"/>
      <c r="I28" s="83"/>
      <c r="J28" s="84"/>
      <c r="K28" s="62"/>
      <c r="L28" s="63"/>
      <c r="M28" s="83"/>
      <c r="N28" s="63"/>
      <c r="O28" s="83"/>
      <c r="P28" s="63"/>
      <c r="Q28" s="83"/>
      <c r="R28" s="84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</sheetData>
  <sheetProtection/>
  <mergeCells count="123">
    <mergeCell ref="K3:L3"/>
    <mergeCell ref="M3:Q3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A1:G1"/>
    <mergeCell ref="E4:F4"/>
    <mergeCell ref="G4:H4"/>
    <mergeCell ref="I4:J4"/>
    <mergeCell ref="K4:L4"/>
    <mergeCell ref="M4:N4"/>
  </mergeCells>
  <conditionalFormatting sqref="R20">
    <cfRule type="expression" priority="23" dxfId="411" stopIfTrue="1">
      <formula>$R20&gt;$R21</formula>
    </cfRule>
  </conditionalFormatting>
  <conditionalFormatting sqref="R21">
    <cfRule type="expression" priority="24" dxfId="411" stopIfTrue="1">
      <formula>$R21&gt;$R20</formula>
    </cfRule>
  </conditionalFormatting>
  <conditionalFormatting sqref="A20:B20">
    <cfRule type="expression" priority="21" dxfId="411" stopIfTrue="1">
      <formula>$R20&gt;$R21</formula>
    </cfRule>
  </conditionalFormatting>
  <conditionalFormatting sqref="A21:B21">
    <cfRule type="expression" priority="22" dxfId="411" stopIfTrue="1">
      <formula>$R20&lt;$R21</formula>
    </cfRule>
  </conditionalFormatting>
  <conditionalFormatting sqref="C20:C21">
    <cfRule type="cellIs" priority="15" dxfId="411" operator="greaterThan" stopIfTrue="1">
      <formula>0</formula>
    </cfRule>
  </conditionalFormatting>
  <conditionalFormatting sqref="D20:E21">
    <cfRule type="cellIs" priority="16" dxfId="411" operator="greaterThan" stopIfTrue="1">
      <formula>0</formula>
    </cfRule>
  </conditionalFormatting>
  <conditionalFormatting sqref="F20:F21">
    <cfRule type="cellIs" priority="17" dxfId="411" operator="greaterThan" stopIfTrue="1">
      <formula>0</formula>
    </cfRule>
  </conditionalFormatting>
  <conditionalFormatting sqref="G20:H21">
    <cfRule type="cellIs" priority="18" dxfId="411" operator="greaterThan" stopIfTrue="1">
      <formula>0</formula>
    </cfRule>
  </conditionalFormatting>
  <conditionalFormatting sqref="I20:I21">
    <cfRule type="cellIs" priority="14" dxfId="411" operator="greaterThan" stopIfTrue="1">
      <formula>0</formula>
    </cfRule>
  </conditionalFormatting>
  <conditionalFormatting sqref="J20:K21">
    <cfRule type="cellIs" priority="13" dxfId="411" operator="greaterThan" stopIfTrue="1">
      <formula>0</formula>
    </cfRule>
  </conditionalFormatting>
  <conditionalFormatting sqref="R7">
    <cfRule type="expression" priority="11" dxfId="411" stopIfTrue="1">
      <formula>$R7&gt;$R8</formula>
    </cfRule>
  </conditionalFormatting>
  <conditionalFormatting sqref="R8">
    <cfRule type="expression" priority="12" dxfId="411" stopIfTrue="1">
      <formula>$R8&gt;$R7</formula>
    </cfRule>
  </conditionalFormatting>
  <conditionalFormatting sqref="A7:B7">
    <cfRule type="expression" priority="9" dxfId="411" stopIfTrue="1">
      <formula>$R7&gt;$R8</formula>
    </cfRule>
  </conditionalFormatting>
  <conditionalFormatting sqref="A8:B8">
    <cfRule type="expression" priority="10" dxfId="411" stopIfTrue="1">
      <formula>$R7&lt;$R8</formula>
    </cfRule>
  </conditionalFormatting>
  <conditionalFormatting sqref="C7:C8">
    <cfRule type="cellIs" priority="3" dxfId="411" operator="greaterThan" stopIfTrue="1">
      <formula>0</formula>
    </cfRule>
  </conditionalFormatting>
  <conditionalFormatting sqref="D7:E8">
    <cfRule type="cellIs" priority="4" dxfId="411" operator="greaterThan" stopIfTrue="1">
      <formula>0</formula>
    </cfRule>
  </conditionalFormatting>
  <conditionalFormatting sqref="F7:F8">
    <cfRule type="cellIs" priority="5" dxfId="411" operator="greaterThan" stopIfTrue="1">
      <formula>0</formula>
    </cfRule>
  </conditionalFormatting>
  <conditionalFormatting sqref="G7:H8">
    <cfRule type="cellIs" priority="6" dxfId="411" operator="greaterThan" stopIfTrue="1">
      <formula>0</formula>
    </cfRule>
  </conditionalFormatting>
  <conditionalFormatting sqref="I7:I8">
    <cfRule type="cellIs" priority="2" dxfId="411" operator="greaterThan" stopIfTrue="1">
      <formula>0</formula>
    </cfRule>
  </conditionalFormatting>
  <conditionalFormatting sqref="J7:K8">
    <cfRule type="cellIs" priority="1" dxfId="411" operator="greaterThan" stopIfTrue="1">
      <formula>0</formula>
    </cfRule>
  </conditionalFormatting>
  <conditionalFormatting sqref="A23:B23 A10:B10">
    <cfRule type="expression" priority="108" dxfId="411" stopIfTrue="1">
      <formula>$R7&gt;$R8</formula>
    </cfRule>
  </conditionalFormatting>
  <conditionalFormatting sqref="A25:B25 A12:B12">
    <cfRule type="expression" priority="109" dxfId="411" stopIfTrue="1">
      <formula>'7.24'!#REF!&gt;$R9</formula>
    </cfRule>
  </conditionalFormatting>
  <conditionalFormatting sqref="A24:B24 A11:B11">
    <cfRule type="expression" priority="110" dxfId="411" stopIfTrue="1">
      <formula>$R8&gt;'7.24'!#REF!</formula>
    </cfRule>
  </conditionalFormatting>
  <conditionalFormatting sqref="A26:B26 A13:B13">
    <cfRule type="expression" priority="111" dxfId="411" stopIfTrue="1">
      <formula>$R7&lt;$R8</formula>
    </cfRule>
  </conditionalFormatting>
  <conditionalFormatting sqref="A28:B28 A15:B15">
    <cfRule type="expression" priority="112" dxfId="411" stopIfTrue="1">
      <formula>'7.24'!#REF!&lt;$R9</formula>
    </cfRule>
  </conditionalFormatting>
  <conditionalFormatting sqref="A27:B27 A14:B14">
    <cfRule type="expression" priority="113" dxfId="411" stopIfTrue="1">
      <formula>$R8&lt;'7.24'!#REF!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I1 M1 M4:N4 C20:Q21 O1 M17:N17 I17:J17 C7:Q8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1" customWidth="1"/>
    <col min="2" max="2" width="6.25390625" style="11" customWidth="1"/>
    <col min="3" max="11" width="4.875" style="11" customWidth="1"/>
    <col min="12" max="12" width="5.00390625" style="11" customWidth="1"/>
    <col min="13" max="17" width="4.875" style="11" customWidth="1"/>
    <col min="18" max="18" width="5.00390625" style="11" customWidth="1"/>
    <col min="19" max="16384" width="9.00390625" style="11" customWidth="1"/>
  </cols>
  <sheetData>
    <row r="1" spans="1:18" ht="27" customHeight="1">
      <c r="A1" s="49" t="s">
        <v>27</v>
      </c>
      <c r="B1" s="50"/>
      <c r="C1" s="50"/>
      <c r="D1" s="50"/>
      <c r="E1" s="50"/>
      <c r="F1" s="50"/>
      <c r="G1" s="50"/>
      <c r="H1" s="3" t="s">
        <v>28</v>
      </c>
      <c r="I1" s="4">
        <v>16</v>
      </c>
      <c r="J1" s="5" t="s">
        <v>32</v>
      </c>
      <c r="K1" s="6">
        <v>2016</v>
      </c>
      <c r="L1" s="35" t="s">
        <v>33</v>
      </c>
      <c r="M1" s="7">
        <v>7</v>
      </c>
      <c r="N1" s="35" t="s">
        <v>0</v>
      </c>
      <c r="O1" s="7">
        <v>25</v>
      </c>
      <c r="P1" s="8" t="s">
        <v>34</v>
      </c>
      <c r="Q1" s="9" t="s">
        <v>84</v>
      </c>
      <c r="R1" s="10" t="s">
        <v>85</v>
      </c>
    </row>
    <row r="2" ht="5.25" customHeight="1"/>
    <row r="3" spans="11:18" s="1" customFormat="1" ht="18.75" customHeight="1">
      <c r="K3" s="89" t="s">
        <v>3</v>
      </c>
      <c r="L3" s="89"/>
      <c r="M3" s="90" t="s">
        <v>11</v>
      </c>
      <c r="N3" s="90"/>
      <c r="O3" s="90"/>
      <c r="P3" s="90"/>
      <c r="Q3" s="90"/>
      <c r="R3" s="2" t="s">
        <v>4</v>
      </c>
    </row>
    <row r="4" spans="1:20" s="15" customFormat="1" ht="18.75" customHeight="1">
      <c r="A4" s="12"/>
      <c r="B4" s="13" t="s">
        <v>434</v>
      </c>
      <c r="C4" s="14" t="s">
        <v>13</v>
      </c>
      <c r="D4" s="11"/>
      <c r="E4" s="51" t="s">
        <v>2</v>
      </c>
      <c r="F4" s="51"/>
      <c r="G4" s="52" t="s">
        <v>86</v>
      </c>
      <c r="H4" s="52"/>
      <c r="I4" s="53">
        <v>0.4159722222222222</v>
      </c>
      <c r="J4" s="53"/>
      <c r="K4" s="47" t="s">
        <v>87</v>
      </c>
      <c r="L4" s="47"/>
      <c r="M4" s="53">
        <v>0.5020833333333333</v>
      </c>
      <c r="N4" s="53"/>
      <c r="O4" s="47" t="s">
        <v>88</v>
      </c>
      <c r="P4" s="47"/>
      <c r="Q4" s="48">
        <f>SUM(M4-I4)</f>
        <v>0.08611111111111114</v>
      </c>
      <c r="R4" s="48"/>
      <c r="T4" s="16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57" t="s">
        <v>89</v>
      </c>
      <c r="B6" s="58"/>
      <c r="C6" s="20" t="s">
        <v>29</v>
      </c>
      <c r="D6" s="21" t="s">
        <v>30</v>
      </c>
      <c r="E6" s="22" t="s">
        <v>31</v>
      </c>
      <c r="F6" s="20" t="s">
        <v>301</v>
      </c>
      <c r="G6" s="21" t="s">
        <v>302</v>
      </c>
      <c r="H6" s="22" t="s">
        <v>303</v>
      </c>
      <c r="I6" s="20" t="s">
        <v>304</v>
      </c>
      <c r="J6" s="21" t="s">
        <v>305</v>
      </c>
      <c r="K6" s="22" t="s">
        <v>306</v>
      </c>
      <c r="L6" s="23" t="s">
        <v>14</v>
      </c>
      <c r="M6" s="24" t="s">
        <v>15</v>
      </c>
      <c r="N6" s="36" t="s">
        <v>16</v>
      </c>
      <c r="O6" s="23" t="s">
        <v>17</v>
      </c>
      <c r="P6" s="24" t="s">
        <v>18</v>
      </c>
      <c r="Q6" s="36" t="s">
        <v>19</v>
      </c>
      <c r="R6" s="25" t="s">
        <v>20</v>
      </c>
    </row>
    <row r="7" spans="1:18" ht="27.75" customHeight="1">
      <c r="A7" s="59" t="s">
        <v>412</v>
      </c>
      <c r="B7" s="60"/>
      <c r="C7" s="26">
        <v>0</v>
      </c>
      <c r="D7" s="27">
        <v>0</v>
      </c>
      <c r="E7" s="28">
        <v>0</v>
      </c>
      <c r="F7" s="26">
        <v>0</v>
      </c>
      <c r="G7" s="27">
        <v>0</v>
      </c>
      <c r="H7" s="28">
        <v>1</v>
      </c>
      <c r="I7" s="26">
        <v>0</v>
      </c>
      <c r="J7" s="27">
        <v>0</v>
      </c>
      <c r="K7" s="28">
        <v>3</v>
      </c>
      <c r="L7" s="29"/>
      <c r="M7" s="30"/>
      <c r="N7" s="31"/>
      <c r="O7" s="29"/>
      <c r="P7" s="30"/>
      <c r="Q7" s="31"/>
      <c r="R7" s="32">
        <f>SUM(C7:Q7)</f>
        <v>4</v>
      </c>
    </row>
    <row r="8" spans="1:18" ht="27.75" customHeight="1">
      <c r="A8" s="59" t="s">
        <v>242</v>
      </c>
      <c r="B8" s="60"/>
      <c r="C8" s="26">
        <v>0</v>
      </c>
      <c r="D8" s="27">
        <v>0</v>
      </c>
      <c r="E8" s="28">
        <v>0</v>
      </c>
      <c r="F8" s="26">
        <v>0</v>
      </c>
      <c r="G8" s="27">
        <v>0</v>
      </c>
      <c r="H8" s="28">
        <v>0</v>
      </c>
      <c r="I8" s="26">
        <v>5</v>
      </c>
      <c r="J8" s="27">
        <v>0</v>
      </c>
      <c r="K8" s="28">
        <v>0</v>
      </c>
      <c r="L8" s="29"/>
      <c r="M8" s="30"/>
      <c r="N8" s="31"/>
      <c r="O8" s="29"/>
      <c r="P8" s="30"/>
      <c r="Q8" s="31"/>
      <c r="R8" s="32">
        <f>SUM(C8:Q8)</f>
        <v>5</v>
      </c>
    </row>
    <row r="9" spans="1:18" ht="21" customHeight="1">
      <c r="A9" s="57" t="s">
        <v>199</v>
      </c>
      <c r="B9" s="58"/>
      <c r="C9" s="66" t="s">
        <v>5</v>
      </c>
      <c r="D9" s="55"/>
      <c r="E9" s="55"/>
      <c r="F9" s="55"/>
      <c r="G9" s="55"/>
      <c r="H9" s="67"/>
      <c r="I9" s="54" t="s">
        <v>6</v>
      </c>
      <c r="J9" s="56"/>
      <c r="K9" s="68" t="s">
        <v>7</v>
      </c>
      <c r="L9" s="69"/>
      <c r="M9" s="70" t="s">
        <v>8</v>
      </c>
      <c r="N9" s="69"/>
      <c r="O9" s="54" t="s">
        <v>9</v>
      </c>
      <c r="P9" s="55"/>
      <c r="Q9" s="55"/>
      <c r="R9" s="56"/>
    </row>
    <row r="10" spans="1:18" ht="16.5" customHeight="1">
      <c r="A10" s="73" t="str">
        <f>A7</f>
        <v>神戸国際大附</v>
      </c>
      <c r="B10" s="74"/>
      <c r="C10" s="37" t="s">
        <v>26</v>
      </c>
      <c r="D10" s="104" t="s">
        <v>435</v>
      </c>
      <c r="E10" s="105"/>
      <c r="F10" s="38">
        <v>4</v>
      </c>
      <c r="G10" s="79"/>
      <c r="H10" s="80"/>
      <c r="I10" s="79" t="s">
        <v>414</v>
      </c>
      <c r="J10" s="81"/>
      <c r="K10" s="82"/>
      <c r="L10" s="80"/>
      <c r="M10" s="79"/>
      <c r="N10" s="80"/>
      <c r="O10" s="79" t="s">
        <v>413</v>
      </c>
      <c r="P10" s="80"/>
      <c r="Q10" s="79"/>
      <c r="R10" s="81"/>
    </row>
    <row r="11" spans="1:18" ht="16.5" customHeight="1">
      <c r="A11" s="75"/>
      <c r="B11" s="76"/>
      <c r="C11" s="39">
        <v>2</v>
      </c>
      <c r="D11" s="71" t="s">
        <v>101</v>
      </c>
      <c r="E11" s="85"/>
      <c r="F11" s="40">
        <v>5</v>
      </c>
      <c r="G11" s="71"/>
      <c r="H11" s="85"/>
      <c r="I11" s="71"/>
      <c r="J11" s="72"/>
      <c r="K11" s="86"/>
      <c r="L11" s="85"/>
      <c r="M11" s="71"/>
      <c r="N11" s="85"/>
      <c r="O11" s="71" t="s">
        <v>436</v>
      </c>
      <c r="P11" s="85"/>
      <c r="Q11" s="71"/>
      <c r="R11" s="72"/>
    </row>
    <row r="12" spans="1:18" ht="16.5" customHeight="1">
      <c r="A12" s="77"/>
      <c r="B12" s="78"/>
      <c r="C12" s="41">
        <v>3</v>
      </c>
      <c r="D12" s="83"/>
      <c r="E12" s="63"/>
      <c r="F12" s="42">
        <v>6</v>
      </c>
      <c r="G12" s="83"/>
      <c r="H12" s="63"/>
      <c r="I12" s="83"/>
      <c r="J12" s="84"/>
      <c r="K12" s="62"/>
      <c r="L12" s="63"/>
      <c r="M12" s="83"/>
      <c r="N12" s="63"/>
      <c r="O12" s="83"/>
      <c r="P12" s="63"/>
      <c r="Q12" s="83"/>
      <c r="R12" s="84"/>
    </row>
    <row r="13" spans="1:18" ht="16.5" customHeight="1">
      <c r="A13" s="73" t="str">
        <f>A8</f>
        <v>明石商業</v>
      </c>
      <c r="B13" s="74"/>
      <c r="C13" s="37" t="s">
        <v>26</v>
      </c>
      <c r="D13" s="79" t="s">
        <v>357</v>
      </c>
      <c r="E13" s="80"/>
      <c r="F13" s="38">
        <v>4</v>
      </c>
      <c r="G13" s="79"/>
      <c r="H13" s="80"/>
      <c r="I13" s="79" t="s">
        <v>249</v>
      </c>
      <c r="J13" s="81"/>
      <c r="K13" s="82"/>
      <c r="L13" s="80"/>
      <c r="M13" s="79"/>
      <c r="N13" s="80"/>
      <c r="O13" s="79" t="s">
        <v>437</v>
      </c>
      <c r="P13" s="80"/>
      <c r="Q13" s="79"/>
      <c r="R13" s="81"/>
    </row>
    <row r="14" spans="1:18" ht="16.5" customHeight="1">
      <c r="A14" s="75"/>
      <c r="B14" s="76"/>
      <c r="C14" s="39">
        <v>2</v>
      </c>
      <c r="D14" s="71"/>
      <c r="E14" s="85"/>
      <c r="F14" s="40">
        <v>5</v>
      </c>
      <c r="G14" s="71"/>
      <c r="H14" s="85"/>
      <c r="I14" s="71"/>
      <c r="J14" s="72"/>
      <c r="K14" s="86"/>
      <c r="L14" s="85"/>
      <c r="M14" s="71"/>
      <c r="N14" s="85"/>
      <c r="O14" s="71"/>
      <c r="P14" s="85"/>
      <c r="Q14" s="71"/>
      <c r="R14" s="72"/>
    </row>
    <row r="15" spans="1:18" ht="16.5" customHeight="1">
      <c r="A15" s="77"/>
      <c r="B15" s="78"/>
      <c r="C15" s="41">
        <v>3</v>
      </c>
      <c r="D15" s="83"/>
      <c r="E15" s="63"/>
      <c r="F15" s="42">
        <v>6</v>
      </c>
      <c r="G15" s="83"/>
      <c r="H15" s="63"/>
      <c r="I15" s="83"/>
      <c r="J15" s="84"/>
      <c r="K15" s="62"/>
      <c r="L15" s="63"/>
      <c r="M15" s="83"/>
      <c r="N15" s="63"/>
      <c r="O15" s="83"/>
      <c r="P15" s="63"/>
      <c r="Q15" s="83"/>
      <c r="R15" s="84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15" customFormat="1" ht="18.75" customHeight="1">
      <c r="A17" s="12"/>
      <c r="B17" s="13" t="s">
        <v>434</v>
      </c>
      <c r="C17" s="14" t="s">
        <v>13</v>
      </c>
      <c r="D17" s="11"/>
      <c r="E17" s="51" t="s">
        <v>438</v>
      </c>
      <c r="F17" s="51"/>
      <c r="G17" s="52" t="s">
        <v>439</v>
      </c>
      <c r="H17" s="52"/>
      <c r="I17" s="53">
        <v>0.53125</v>
      </c>
      <c r="J17" s="53"/>
      <c r="K17" s="47" t="s">
        <v>440</v>
      </c>
      <c r="L17" s="47"/>
      <c r="M17" s="53">
        <v>0.6055555555555555</v>
      </c>
      <c r="N17" s="53"/>
      <c r="O17" s="47" t="s">
        <v>441</v>
      </c>
      <c r="P17" s="47"/>
      <c r="Q17" s="48">
        <f>SUM(M17-I17)</f>
        <v>0.07430555555555551</v>
      </c>
      <c r="R17" s="48"/>
      <c r="T17" s="16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57" t="s">
        <v>442</v>
      </c>
      <c r="B19" s="58"/>
      <c r="C19" s="20" t="s">
        <v>29</v>
      </c>
      <c r="D19" s="21" t="s">
        <v>30</v>
      </c>
      <c r="E19" s="22" t="s">
        <v>31</v>
      </c>
      <c r="F19" s="20" t="s">
        <v>301</v>
      </c>
      <c r="G19" s="21" t="s">
        <v>302</v>
      </c>
      <c r="H19" s="22" t="s">
        <v>303</v>
      </c>
      <c r="I19" s="20" t="s">
        <v>304</v>
      </c>
      <c r="J19" s="21" t="s">
        <v>305</v>
      </c>
      <c r="K19" s="36" t="s">
        <v>443</v>
      </c>
      <c r="L19" s="23" t="s">
        <v>14</v>
      </c>
      <c r="M19" s="24" t="s">
        <v>15</v>
      </c>
      <c r="N19" s="36" t="s">
        <v>16</v>
      </c>
      <c r="O19" s="23" t="s">
        <v>17</v>
      </c>
      <c r="P19" s="24" t="s">
        <v>18</v>
      </c>
      <c r="Q19" s="36" t="s">
        <v>19</v>
      </c>
      <c r="R19" s="25" t="s">
        <v>20</v>
      </c>
    </row>
    <row r="20" spans="1:18" ht="27.75" customHeight="1">
      <c r="A20" s="59" t="s">
        <v>444</v>
      </c>
      <c r="B20" s="60"/>
      <c r="C20" s="26">
        <v>0</v>
      </c>
      <c r="D20" s="27">
        <v>0</v>
      </c>
      <c r="E20" s="28">
        <v>0</v>
      </c>
      <c r="F20" s="26">
        <v>0</v>
      </c>
      <c r="G20" s="27">
        <v>0</v>
      </c>
      <c r="H20" s="28">
        <v>0</v>
      </c>
      <c r="I20" s="26">
        <v>0</v>
      </c>
      <c r="J20" s="27">
        <v>0</v>
      </c>
      <c r="K20" s="28"/>
      <c r="L20" s="92" t="s">
        <v>469</v>
      </c>
      <c r="M20" s="93"/>
      <c r="N20" s="94"/>
      <c r="O20" s="29"/>
      <c r="P20" s="30"/>
      <c r="Q20" s="31"/>
      <c r="R20" s="32">
        <f>SUM(C20:Q20)</f>
        <v>0</v>
      </c>
    </row>
    <row r="21" spans="1:18" ht="27.75" customHeight="1">
      <c r="A21" s="59" t="s">
        <v>445</v>
      </c>
      <c r="B21" s="60"/>
      <c r="C21" s="26">
        <v>3</v>
      </c>
      <c r="D21" s="27">
        <v>0</v>
      </c>
      <c r="E21" s="28">
        <v>1</v>
      </c>
      <c r="F21" s="26">
        <v>2</v>
      </c>
      <c r="G21" s="27">
        <v>0</v>
      </c>
      <c r="H21" s="28">
        <v>0</v>
      </c>
      <c r="I21" s="26">
        <v>0</v>
      </c>
      <c r="J21" s="27" t="s">
        <v>446</v>
      </c>
      <c r="K21" s="28"/>
      <c r="L21" s="95"/>
      <c r="M21" s="96"/>
      <c r="N21" s="97"/>
      <c r="O21" s="29"/>
      <c r="P21" s="30"/>
      <c r="Q21" s="31"/>
      <c r="R21" s="32">
        <v>7</v>
      </c>
    </row>
    <row r="22" spans="1:18" ht="21" customHeight="1">
      <c r="A22" s="57" t="s">
        <v>199</v>
      </c>
      <c r="B22" s="58"/>
      <c r="C22" s="66" t="s">
        <v>5</v>
      </c>
      <c r="D22" s="55"/>
      <c r="E22" s="55"/>
      <c r="F22" s="55"/>
      <c r="G22" s="55"/>
      <c r="H22" s="67"/>
      <c r="I22" s="54" t="s">
        <v>6</v>
      </c>
      <c r="J22" s="56"/>
      <c r="K22" s="68" t="s">
        <v>7</v>
      </c>
      <c r="L22" s="69"/>
      <c r="M22" s="70" t="s">
        <v>8</v>
      </c>
      <c r="N22" s="69"/>
      <c r="O22" s="54" t="s">
        <v>9</v>
      </c>
      <c r="P22" s="55"/>
      <c r="Q22" s="55"/>
      <c r="R22" s="56"/>
    </row>
    <row r="23" spans="1:18" ht="16.5" customHeight="1">
      <c r="A23" s="73" t="str">
        <f>A20</f>
        <v>明石南</v>
      </c>
      <c r="B23" s="74"/>
      <c r="C23" s="37" t="s">
        <v>26</v>
      </c>
      <c r="D23" s="79" t="s">
        <v>447</v>
      </c>
      <c r="E23" s="80"/>
      <c r="F23" s="38">
        <v>4</v>
      </c>
      <c r="G23" s="79"/>
      <c r="H23" s="80"/>
      <c r="I23" s="79" t="s">
        <v>448</v>
      </c>
      <c r="J23" s="81"/>
      <c r="K23" s="82"/>
      <c r="L23" s="80"/>
      <c r="M23" s="79"/>
      <c r="N23" s="80"/>
      <c r="O23" s="79"/>
      <c r="P23" s="80"/>
      <c r="Q23" s="79"/>
      <c r="R23" s="81"/>
    </row>
    <row r="24" spans="1:18" ht="16.5" customHeight="1">
      <c r="A24" s="75"/>
      <c r="B24" s="76"/>
      <c r="C24" s="39">
        <v>2</v>
      </c>
      <c r="D24" s="71"/>
      <c r="E24" s="85"/>
      <c r="F24" s="40">
        <v>5</v>
      </c>
      <c r="G24" s="71"/>
      <c r="H24" s="85"/>
      <c r="I24" s="71"/>
      <c r="J24" s="72"/>
      <c r="K24" s="86"/>
      <c r="L24" s="85"/>
      <c r="M24" s="71"/>
      <c r="N24" s="85"/>
      <c r="O24" s="71"/>
      <c r="P24" s="85"/>
      <c r="Q24" s="71"/>
      <c r="R24" s="72"/>
    </row>
    <row r="25" spans="1:18" ht="16.5" customHeight="1">
      <c r="A25" s="77"/>
      <c r="B25" s="78"/>
      <c r="C25" s="41">
        <v>3</v>
      </c>
      <c r="D25" s="83"/>
      <c r="E25" s="63"/>
      <c r="F25" s="42">
        <v>6</v>
      </c>
      <c r="G25" s="83"/>
      <c r="H25" s="63"/>
      <c r="I25" s="83"/>
      <c r="J25" s="84"/>
      <c r="K25" s="62"/>
      <c r="L25" s="63"/>
      <c r="M25" s="83"/>
      <c r="N25" s="63"/>
      <c r="O25" s="83"/>
      <c r="P25" s="63"/>
      <c r="Q25" s="83"/>
      <c r="R25" s="84"/>
    </row>
    <row r="26" spans="1:18" ht="16.5" customHeight="1">
      <c r="A26" s="73" t="str">
        <f>A21</f>
        <v>社</v>
      </c>
      <c r="B26" s="74"/>
      <c r="C26" s="37" t="s">
        <v>26</v>
      </c>
      <c r="D26" s="79" t="s">
        <v>449</v>
      </c>
      <c r="E26" s="80"/>
      <c r="F26" s="38">
        <v>4</v>
      </c>
      <c r="G26" s="79"/>
      <c r="H26" s="80"/>
      <c r="I26" s="79" t="s">
        <v>450</v>
      </c>
      <c r="J26" s="81"/>
      <c r="K26" s="82"/>
      <c r="L26" s="80"/>
      <c r="M26" s="79"/>
      <c r="N26" s="80"/>
      <c r="O26" s="79" t="s">
        <v>451</v>
      </c>
      <c r="P26" s="80"/>
      <c r="Q26" s="79"/>
      <c r="R26" s="81"/>
    </row>
    <row r="27" spans="1:18" ht="16.5" customHeight="1">
      <c r="A27" s="75"/>
      <c r="B27" s="76"/>
      <c r="C27" s="39">
        <v>2</v>
      </c>
      <c r="D27" s="71" t="s">
        <v>452</v>
      </c>
      <c r="E27" s="85"/>
      <c r="F27" s="40">
        <v>5</v>
      </c>
      <c r="G27" s="71"/>
      <c r="H27" s="85"/>
      <c r="I27" s="71" t="s">
        <v>453</v>
      </c>
      <c r="J27" s="72"/>
      <c r="K27" s="86"/>
      <c r="L27" s="85"/>
      <c r="M27" s="71"/>
      <c r="N27" s="85"/>
      <c r="O27" s="71"/>
      <c r="P27" s="85"/>
      <c r="Q27" s="71"/>
      <c r="R27" s="72"/>
    </row>
    <row r="28" spans="1:18" ht="16.5" customHeight="1">
      <c r="A28" s="77"/>
      <c r="B28" s="78"/>
      <c r="C28" s="41">
        <v>3</v>
      </c>
      <c r="D28" s="83"/>
      <c r="E28" s="63"/>
      <c r="F28" s="42">
        <v>6</v>
      </c>
      <c r="G28" s="83"/>
      <c r="H28" s="63"/>
      <c r="I28" s="83"/>
      <c r="J28" s="84"/>
      <c r="K28" s="62"/>
      <c r="L28" s="63"/>
      <c r="M28" s="83"/>
      <c r="N28" s="63"/>
      <c r="O28" s="83"/>
      <c r="P28" s="63"/>
      <c r="Q28" s="83"/>
      <c r="R28" s="84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</sheetData>
  <sheetProtection/>
  <mergeCells count="124">
    <mergeCell ref="K3:L3"/>
    <mergeCell ref="M3:Q3"/>
    <mergeCell ref="L20:N21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Q14:R14"/>
    <mergeCell ref="D14:E14"/>
    <mergeCell ref="G14:H14"/>
    <mergeCell ref="I14:J14"/>
    <mergeCell ref="K14:L14"/>
    <mergeCell ref="M14:N14"/>
    <mergeCell ref="O14:P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A1:G1"/>
    <mergeCell ref="E4:F4"/>
    <mergeCell ref="G4:H4"/>
    <mergeCell ref="I4:J4"/>
    <mergeCell ref="K4:L4"/>
    <mergeCell ref="M4:N4"/>
  </mergeCells>
  <conditionalFormatting sqref="R20">
    <cfRule type="expression" priority="25" dxfId="411" stopIfTrue="1">
      <formula>$R20&gt;$R21</formula>
    </cfRule>
  </conditionalFormatting>
  <conditionalFormatting sqref="R21">
    <cfRule type="expression" priority="26" dxfId="411" stopIfTrue="1">
      <formula>$R21&gt;$R20</formula>
    </cfRule>
  </conditionalFormatting>
  <conditionalFormatting sqref="A20:B20">
    <cfRule type="expression" priority="23" dxfId="411" stopIfTrue="1">
      <formula>$R20&gt;$R21</formula>
    </cfRule>
  </conditionalFormatting>
  <conditionalFormatting sqref="A21:B21">
    <cfRule type="expression" priority="24" dxfId="411" stopIfTrue="1">
      <formula>$R20&lt;$R21</formula>
    </cfRule>
  </conditionalFormatting>
  <conditionalFormatting sqref="C20:C21">
    <cfRule type="cellIs" priority="17" dxfId="411" operator="greaterThan" stopIfTrue="1">
      <formula>0</formula>
    </cfRule>
  </conditionalFormatting>
  <conditionalFormatting sqref="D20:E21">
    <cfRule type="cellIs" priority="18" dxfId="411" operator="greaterThan" stopIfTrue="1">
      <formula>0</formula>
    </cfRule>
  </conditionalFormatting>
  <conditionalFormatting sqref="F20:F21">
    <cfRule type="cellIs" priority="19" dxfId="411" operator="greaterThan" stopIfTrue="1">
      <formula>0</formula>
    </cfRule>
  </conditionalFormatting>
  <conditionalFormatting sqref="G20:H21">
    <cfRule type="cellIs" priority="20" dxfId="411" operator="greaterThan" stopIfTrue="1">
      <formula>0</formula>
    </cfRule>
  </conditionalFormatting>
  <conditionalFormatting sqref="I20:I21">
    <cfRule type="cellIs" priority="16" dxfId="411" operator="greaterThan" stopIfTrue="1">
      <formula>0</formula>
    </cfRule>
  </conditionalFormatting>
  <conditionalFormatting sqref="J20:J21">
    <cfRule type="cellIs" priority="15" dxfId="411" operator="greaterThan" stopIfTrue="1">
      <formula>0</formula>
    </cfRule>
  </conditionalFormatting>
  <conditionalFormatting sqref="R7">
    <cfRule type="expression" priority="13" dxfId="411" stopIfTrue="1">
      <formula>$R7&gt;$R8</formula>
    </cfRule>
  </conditionalFormatting>
  <conditionalFormatting sqref="R8">
    <cfRule type="expression" priority="14" dxfId="411" stopIfTrue="1">
      <formula>$R8&gt;$R7</formula>
    </cfRule>
  </conditionalFormatting>
  <conditionalFormatting sqref="A7:B7">
    <cfRule type="expression" priority="11" dxfId="411" stopIfTrue="1">
      <formula>$R7&gt;$R8</formula>
    </cfRule>
  </conditionalFormatting>
  <conditionalFormatting sqref="A8:B8">
    <cfRule type="expression" priority="12" dxfId="411" stopIfTrue="1">
      <formula>$R7&lt;$R8</formula>
    </cfRule>
  </conditionalFormatting>
  <conditionalFormatting sqref="C7:C8">
    <cfRule type="cellIs" priority="5" dxfId="411" operator="greaterThan" stopIfTrue="1">
      <formula>0</formula>
    </cfRule>
  </conditionalFormatting>
  <conditionalFormatting sqref="D7:E8">
    <cfRule type="cellIs" priority="6" dxfId="411" operator="greaterThan" stopIfTrue="1">
      <formula>0</formula>
    </cfRule>
  </conditionalFormatting>
  <conditionalFormatting sqref="F7:F8">
    <cfRule type="cellIs" priority="7" dxfId="411" operator="greaterThan" stopIfTrue="1">
      <formula>0</formula>
    </cfRule>
  </conditionalFormatting>
  <conditionalFormatting sqref="G7:H8">
    <cfRule type="cellIs" priority="8" dxfId="411" operator="greaterThan" stopIfTrue="1">
      <formula>0</formula>
    </cfRule>
  </conditionalFormatting>
  <conditionalFormatting sqref="I7:I8">
    <cfRule type="cellIs" priority="4" dxfId="411" operator="greaterThan" stopIfTrue="1">
      <formula>0</formula>
    </cfRule>
  </conditionalFormatting>
  <conditionalFormatting sqref="J7:K8">
    <cfRule type="cellIs" priority="3" dxfId="411" operator="greaterThan" stopIfTrue="1">
      <formula>0</formula>
    </cfRule>
  </conditionalFormatting>
  <conditionalFormatting sqref="K20:K21">
    <cfRule type="cellIs" priority="1" dxfId="411" operator="greaterThan" stopIfTrue="1">
      <formula>0</formula>
    </cfRule>
  </conditionalFormatting>
  <conditionalFormatting sqref="A23:B23 A10:B10">
    <cfRule type="expression" priority="114" dxfId="411" stopIfTrue="1">
      <formula>$R7&gt;$R8</formula>
    </cfRule>
  </conditionalFormatting>
  <conditionalFormatting sqref="A25:B25 A12:B12">
    <cfRule type="expression" priority="115" dxfId="411" stopIfTrue="1">
      <formula>'7.25(準々決)'!#REF!&gt;$R9</formula>
    </cfRule>
  </conditionalFormatting>
  <conditionalFormatting sqref="A24:B24 A11:B11">
    <cfRule type="expression" priority="116" dxfId="411" stopIfTrue="1">
      <formula>$R8&gt;'7.25(準々決)'!#REF!</formula>
    </cfRule>
  </conditionalFormatting>
  <conditionalFormatting sqref="A26:B26 A13:B13">
    <cfRule type="expression" priority="117" dxfId="411" stopIfTrue="1">
      <formula>$R7&lt;$R8</formula>
    </cfRule>
  </conditionalFormatting>
  <conditionalFormatting sqref="A28:B28 A15:B15">
    <cfRule type="expression" priority="118" dxfId="411" stopIfTrue="1">
      <formula>'7.25(準々決)'!#REF!&lt;$R9</formula>
    </cfRule>
  </conditionalFormatting>
  <conditionalFormatting sqref="A27:B27 A14:B14">
    <cfRule type="expression" priority="119" dxfId="411" stopIfTrue="1">
      <formula>$R8&lt;'7.25(準々決)'!#REF!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I1 M1 M4:N4 C7:Q8 O1 M17:N17 I17:J17 C20:K21 O20:Q21 L20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1:T2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1" customWidth="1"/>
    <col min="2" max="2" width="6.25390625" style="11" customWidth="1"/>
    <col min="3" max="11" width="4.875" style="11" customWidth="1"/>
    <col min="12" max="12" width="5.00390625" style="11" customWidth="1"/>
    <col min="13" max="17" width="4.875" style="11" customWidth="1"/>
    <col min="18" max="18" width="5.00390625" style="11" customWidth="1"/>
    <col min="19" max="16384" width="9.00390625" style="11" customWidth="1"/>
  </cols>
  <sheetData>
    <row r="1" spans="1:18" ht="27" customHeight="1">
      <c r="A1" s="49" t="s">
        <v>27</v>
      </c>
      <c r="B1" s="50"/>
      <c r="C1" s="50"/>
      <c r="D1" s="50"/>
      <c r="E1" s="50"/>
      <c r="F1" s="50"/>
      <c r="G1" s="50"/>
      <c r="H1" s="3" t="s">
        <v>28</v>
      </c>
      <c r="I1" s="4">
        <v>18</v>
      </c>
      <c r="J1" s="5" t="s">
        <v>32</v>
      </c>
      <c r="K1" s="6">
        <v>2016</v>
      </c>
      <c r="L1" s="35" t="s">
        <v>33</v>
      </c>
      <c r="M1" s="7">
        <v>7</v>
      </c>
      <c r="N1" s="35" t="s">
        <v>0</v>
      </c>
      <c r="O1" s="7">
        <v>28</v>
      </c>
      <c r="P1" s="8" t="s">
        <v>34</v>
      </c>
      <c r="Q1" s="9" t="s">
        <v>150</v>
      </c>
      <c r="R1" s="10" t="s">
        <v>151</v>
      </c>
    </row>
    <row r="2" ht="5.25" customHeight="1"/>
    <row r="3" spans="11:18" s="1" customFormat="1" ht="18.75" customHeight="1">
      <c r="K3" s="89" t="s">
        <v>3</v>
      </c>
      <c r="L3" s="89"/>
      <c r="M3" s="90" t="s">
        <v>11</v>
      </c>
      <c r="N3" s="90"/>
      <c r="O3" s="90"/>
      <c r="P3" s="90"/>
      <c r="Q3" s="90"/>
      <c r="R3" s="2" t="s">
        <v>4</v>
      </c>
    </row>
    <row r="4" spans="1:20" s="15" customFormat="1" ht="18.75" customHeight="1">
      <c r="A4" s="12"/>
      <c r="B4" s="46" t="s">
        <v>466</v>
      </c>
      <c r="C4" s="14" t="s">
        <v>12</v>
      </c>
      <c r="D4" s="11"/>
      <c r="E4" s="51" t="s">
        <v>2</v>
      </c>
      <c r="F4" s="51"/>
      <c r="G4" s="52" t="s">
        <v>454</v>
      </c>
      <c r="H4" s="52"/>
      <c r="I4" s="53">
        <v>0.5465277777777778</v>
      </c>
      <c r="J4" s="53"/>
      <c r="K4" s="47" t="s">
        <v>455</v>
      </c>
      <c r="L4" s="47"/>
      <c r="M4" s="53">
        <v>0.6361111111111112</v>
      </c>
      <c r="N4" s="53"/>
      <c r="O4" s="47" t="s">
        <v>456</v>
      </c>
      <c r="P4" s="47"/>
      <c r="Q4" s="48">
        <f>SUM(M4-I4)</f>
        <v>0.08958333333333335</v>
      </c>
      <c r="R4" s="48"/>
      <c r="T4" s="16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57" t="s">
        <v>457</v>
      </c>
      <c r="B6" s="58"/>
      <c r="C6" s="20" t="s">
        <v>29</v>
      </c>
      <c r="D6" s="21" t="s">
        <v>30</v>
      </c>
      <c r="E6" s="22" t="s">
        <v>31</v>
      </c>
      <c r="F6" s="20" t="s">
        <v>301</v>
      </c>
      <c r="G6" s="21" t="s">
        <v>302</v>
      </c>
      <c r="H6" s="22" t="s">
        <v>303</v>
      </c>
      <c r="I6" s="20" t="s">
        <v>304</v>
      </c>
      <c r="J6" s="21" t="s">
        <v>305</v>
      </c>
      <c r="K6" s="22" t="s">
        <v>306</v>
      </c>
      <c r="L6" s="23" t="s">
        <v>14</v>
      </c>
      <c r="M6" s="24" t="s">
        <v>15</v>
      </c>
      <c r="N6" s="36" t="s">
        <v>16</v>
      </c>
      <c r="O6" s="23" t="s">
        <v>17</v>
      </c>
      <c r="P6" s="24" t="s">
        <v>18</v>
      </c>
      <c r="Q6" s="36" t="s">
        <v>19</v>
      </c>
      <c r="R6" s="25" t="s">
        <v>20</v>
      </c>
    </row>
    <row r="7" spans="1:18" ht="27.75" customHeight="1">
      <c r="A7" s="59" t="s">
        <v>458</v>
      </c>
      <c r="B7" s="60"/>
      <c r="C7" s="26">
        <v>0</v>
      </c>
      <c r="D7" s="27">
        <v>0</v>
      </c>
      <c r="E7" s="28">
        <v>1</v>
      </c>
      <c r="F7" s="26">
        <v>0</v>
      </c>
      <c r="G7" s="27">
        <v>0</v>
      </c>
      <c r="H7" s="28">
        <v>0</v>
      </c>
      <c r="I7" s="26">
        <v>1</v>
      </c>
      <c r="J7" s="27">
        <v>1</v>
      </c>
      <c r="K7" s="28">
        <v>0</v>
      </c>
      <c r="L7" s="29"/>
      <c r="M7" s="30"/>
      <c r="N7" s="31"/>
      <c r="O7" s="29"/>
      <c r="P7" s="30"/>
      <c r="Q7" s="31"/>
      <c r="R7" s="32">
        <f>SUM(C7:Q7)</f>
        <v>3</v>
      </c>
    </row>
    <row r="8" spans="1:18" ht="27.75" customHeight="1">
      <c r="A8" s="59" t="s">
        <v>242</v>
      </c>
      <c r="B8" s="60"/>
      <c r="C8" s="26">
        <v>0</v>
      </c>
      <c r="D8" s="27">
        <v>0</v>
      </c>
      <c r="E8" s="28">
        <v>1</v>
      </c>
      <c r="F8" s="26">
        <v>1</v>
      </c>
      <c r="G8" s="27">
        <v>0</v>
      </c>
      <c r="H8" s="28">
        <v>0</v>
      </c>
      <c r="I8" s="26">
        <v>0</v>
      </c>
      <c r="J8" s="27">
        <v>0</v>
      </c>
      <c r="K8" s="28">
        <v>0</v>
      </c>
      <c r="L8" s="29"/>
      <c r="M8" s="30"/>
      <c r="N8" s="31"/>
      <c r="O8" s="29"/>
      <c r="P8" s="30"/>
      <c r="Q8" s="31"/>
      <c r="R8" s="32">
        <f>SUM(C8:Q8)</f>
        <v>2</v>
      </c>
    </row>
    <row r="9" spans="1:18" ht="24" customHeight="1">
      <c r="A9" s="33" t="s">
        <v>21</v>
      </c>
      <c r="B9" s="61" t="s">
        <v>356</v>
      </c>
      <c r="C9" s="61"/>
      <c r="D9" s="35" t="s">
        <v>22</v>
      </c>
      <c r="E9" s="61" t="s">
        <v>401</v>
      </c>
      <c r="F9" s="61"/>
      <c r="G9" s="34" t="s">
        <v>23</v>
      </c>
      <c r="H9" s="61" t="s">
        <v>459</v>
      </c>
      <c r="I9" s="61"/>
      <c r="J9" s="34" t="s">
        <v>24</v>
      </c>
      <c r="K9" s="61" t="s">
        <v>460</v>
      </c>
      <c r="L9" s="61"/>
      <c r="M9" s="64" t="s">
        <v>25</v>
      </c>
      <c r="N9" s="64"/>
      <c r="O9" s="91" t="s">
        <v>44</v>
      </c>
      <c r="P9" s="91"/>
      <c r="Q9" s="61" t="s">
        <v>94</v>
      </c>
      <c r="R9" s="65"/>
    </row>
    <row r="10" spans="1:18" ht="21" customHeight="1">
      <c r="A10" s="57" t="s">
        <v>95</v>
      </c>
      <c r="B10" s="58"/>
      <c r="C10" s="66" t="s">
        <v>5</v>
      </c>
      <c r="D10" s="55"/>
      <c r="E10" s="55"/>
      <c r="F10" s="55"/>
      <c r="G10" s="55"/>
      <c r="H10" s="67"/>
      <c r="I10" s="54" t="s">
        <v>461</v>
      </c>
      <c r="J10" s="56"/>
      <c r="K10" s="68" t="s">
        <v>7</v>
      </c>
      <c r="L10" s="69"/>
      <c r="M10" s="70" t="s">
        <v>8</v>
      </c>
      <c r="N10" s="69"/>
      <c r="O10" s="54" t="s">
        <v>9</v>
      </c>
      <c r="P10" s="55"/>
      <c r="Q10" s="55"/>
      <c r="R10" s="56"/>
    </row>
    <row r="11" spans="1:18" ht="16.5" customHeight="1">
      <c r="A11" s="73" t="str">
        <f>A7</f>
        <v>市立尼崎</v>
      </c>
      <c r="B11" s="74"/>
      <c r="C11" s="37" t="s">
        <v>26</v>
      </c>
      <c r="D11" s="79" t="s">
        <v>462</v>
      </c>
      <c r="E11" s="80"/>
      <c r="F11" s="38">
        <v>4</v>
      </c>
      <c r="G11" s="79"/>
      <c r="H11" s="80"/>
      <c r="I11" s="79" t="s">
        <v>463</v>
      </c>
      <c r="J11" s="81"/>
      <c r="K11" s="82"/>
      <c r="L11" s="80"/>
      <c r="M11" s="79"/>
      <c r="N11" s="80"/>
      <c r="O11" s="79" t="s">
        <v>249</v>
      </c>
      <c r="P11" s="80"/>
      <c r="Q11" s="79"/>
      <c r="R11" s="81"/>
    </row>
    <row r="12" spans="1:18" ht="16.5" customHeight="1">
      <c r="A12" s="75"/>
      <c r="B12" s="76"/>
      <c r="C12" s="39">
        <v>2</v>
      </c>
      <c r="D12" s="71"/>
      <c r="E12" s="85"/>
      <c r="F12" s="40">
        <v>5</v>
      </c>
      <c r="G12" s="71"/>
      <c r="H12" s="85"/>
      <c r="I12" s="71"/>
      <c r="J12" s="72"/>
      <c r="K12" s="86"/>
      <c r="L12" s="85"/>
      <c r="M12" s="71"/>
      <c r="N12" s="85"/>
      <c r="O12" s="71" t="s">
        <v>462</v>
      </c>
      <c r="P12" s="85"/>
      <c r="Q12" s="71"/>
      <c r="R12" s="72"/>
    </row>
    <row r="13" spans="1:18" ht="16.5" customHeight="1">
      <c r="A13" s="77"/>
      <c r="B13" s="78"/>
      <c r="C13" s="41">
        <v>3</v>
      </c>
      <c r="D13" s="83"/>
      <c r="E13" s="63"/>
      <c r="F13" s="42">
        <v>6</v>
      </c>
      <c r="G13" s="83"/>
      <c r="H13" s="63"/>
      <c r="I13" s="83"/>
      <c r="J13" s="84"/>
      <c r="K13" s="62"/>
      <c r="L13" s="63"/>
      <c r="M13" s="83"/>
      <c r="N13" s="63"/>
      <c r="O13" s="83"/>
      <c r="P13" s="63"/>
      <c r="Q13" s="83"/>
      <c r="R13" s="84"/>
    </row>
    <row r="14" spans="1:18" ht="16.5" customHeight="1">
      <c r="A14" s="73" t="str">
        <f>A8</f>
        <v>明石商業</v>
      </c>
      <c r="B14" s="74"/>
      <c r="C14" s="37" t="s">
        <v>26</v>
      </c>
      <c r="D14" s="79" t="s">
        <v>357</v>
      </c>
      <c r="E14" s="80"/>
      <c r="F14" s="38">
        <v>4</v>
      </c>
      <c r="G14" s="79"/>
      <c r="H14" s="80"/>
      <c r="I14" s="79" t="s">
        <v>249</v>
      </c>
      <c r="J14" s="81"/>
      <c r="K14" s="82"/>
      <c r="L14" s="80"/>
      <c r="M14" s="79"/>
      <c r="N14" s="80"/>
      <c r="O14" s="79" t="s">
        <v>437</v>
      </c>
      <c r="P14" s="80"/>
      <c r="Q14" s="79"/>
      <c r="R14" s="81"/>
    </row>
    <row r="15" spans="1:18" ht="16.5" customHeight="1">
      <c r="A15" s="75"/>
      <c r="B15" s="76"/>
      <c r="C15" s="39">
        <v>2</v>
      </c>
      <c r="D15" s="71" t="s">
        <v>405</v>
      </c>
      <c r="E15" s="85"/>
      <c r="F15" s="40">
        <v>5</v>
      </c>
      <c r="G15" s="71"/>
      <c r="H15" s="85"/>
      <c r="I15" s="71"/>
      <c r="J15" s="72"/>
      <c r="K15" s="86"/>
      <c r="L15" s="85"/>
      <c r="M15" s="71"/>
      <c r="N15" s="85"/>
      <c r="O15" s="71"/>
      <c r="P15" s="85"/>
      <c r="Q15" s="71"/>
      <c r="R15" s="72"/>
    </row>
    <row r="16" spans="1:18" ht="16.5" customHeight="1">
      <c r="A16" s="77"/>
      <c r="B16" s="78"/>
      <c r="C16" s="41">
        <v>3</v>
      </c>
      <c r="D16" s="83" t="s">
        <v>464</v>
      </c>
      <c r="E16" s="63"/>
      <c r="F16" s="42">
        <v>6</v>
      </c>
      <c r="G16" s="83"/>
      <c r="H16" s="63"/>
      <c r="I16" s="83"/>
      <c r="J16" s="84"/>
      <c r="K16" s="62"/>
      <c r="L16" s="63"/>
      <c r="M16" s="83"/>
      <c r="N16" s="63"/>
      <c r="O16" s="83"/>
      <c r="P16" s="63"/>
      <c r="Q16" s="83"/>
      <c r="R16" s="84"/>
    </row>
    <row r="17" spans="9:18" ht="11.25" customHeight="1">
      <c r="I17" s="43"/>
      <c r="J17" s="44"/>
      <c r="K17" s="43"/>
      <c r="L17" s="43"/>
      <c r="M17" s="43"/>
      <c r="N17" s="43"/>
      <c r="O17" s="43"/>
      <c r="P17" s="43"/>
      <c r="Q17" s="43"/>
      <c r="R17" s="43"/>
    </row>
    <row r="18" spans="1:3" s="1" customFormat="1" ht="13.5">
      <c r="A18" s="106" t="s">
        <v>10</v>
      </c>
      <c r="B18" s="106"/>
      <c r="C18" s="106"/>
    </row>
    <row r="19" spans="1:18" s="1" customFormat="1" ht="10.5" customHeight="1">
      <c r="A19" s="107" t="s">
        <v>465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9"/>
    </row>
    <row r="20" spans="1:18" s="1" customFormat="1" ht="10.5" customHeight="1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2"/>
    </row>
    <row r="21" spans="1:18" s="1" customFormat="1" ht="10.5" customHeight="1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2"/>
    </row>
    <row r="22" spans="1:18" s="1" customFormat="1" ht="10.5" customHeight="1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5"/>
    </row>
  </sheetData>
  <sheetProtection/>
  <mergeCells count="72">
    <mergeCell ref="A18:C18"/>
    <mergeCell ref="A19:R22"/>
    <mergeCell ref="Q16:R16"/>
    <mergeCell ref="D16:E16"/>
    <mergeCell ref="G16:H16"/>
    <mergeCell ref="I16:J16"/>
    <mergeCell ref="K16:L16"/>
    <mergeCell ref="M16:N16"/>
    <mergeCell ref="O16:P16"/>
    <mergeCell ref="Q14:R14"/>
    <mergeCell ref="D15:E15"/>
    <mergeCell ref="G15:H15"/>
    <mergeCell ref="I15:J15"/>
    <mergeCell ref="K15:L15"/>
    <mergeCell ref="M15:N15"/>
    <mergeCell ref="O15:P15"/>
    <mergeCell ref="Q15:R15"/>
    <mergeCell ref="M13:N13"/>
    <mergeCell ref="O13:P13"/>
    <mergeCell ref="Q13:R13"/>
    <mergeCell ref="A14:B16"/>
    <mergeCell ref="D14:E14"/>
    <mergeCell ref="G14:H14"/>
    <mergeCell ref="I14:J14"/>
    <mergeCell ref="K14:L14"/>
    <mergeCell ref="M14:N14"/>
    <mergeCell ref="O14:P14"/>
    <mergeCell ref="O11:P11"/>
    <mergeCell ref="Q11:R11"/>
    <mergeCell ref="D12:E12"/>
    <mergeCell ref="G12:H12"/>
    <mergeCell ref="I12:J12"/>
    <mergeCell ref="K12:L12"/>
    <mergeCell ref="M12:N12"/>
    <mergeCell ref="O12:P12"/>
    <mergeCell ref="Q12:R12"/>
    <mergeCell ref="A11:B13"/>
    <mergeCell ref="D11:E11"/>
    <mergeCell ref="G11:H11"/>
    <mergeCell ref="I11:J11"/>
    <mergeCell ref="K11:L11"/>
    <mergeCell ref="M11:N11"/>
    <mergeCell ref="D13:E13"/>
    <mergeCell ref="G13:H13"/>
    <mergeCell ref="I13:J13"/>
    <mergeCell ref="K13:L13"/>
    <mergeCell ref="K9:L9"/>
    <mergeCell ref="M9:N9"/>
    <mergeCell ref="O9:P9"/>
    <mergeCell ref="Q9:R9"/>
    <mergeCell ref="A10:B10"/>
    <mergeCell ref="C10:H10"/>
    <mergeCell ref="I10:J10"/>
    <mergeCell ref="K10:L10"/>
    <mergeCell ref="M10:N10"/>
    <mergeCell ref="O10:R10"/>
    <mergeCell ref="A6:B6"/>
    <mergeCell ref="A7:B7"/>
    <mergeCell ref="A8:B8"/>
    <mergeCell ref="B9:C9"/>
    <mergeCell ref="E9:F9"/>
    <mergeCell ref="H9:I9"/>
    <mergeCell ref="O4:P4"/>
    <mergeCell ref="Q4:R4"/>
    <mergeCell ref="A1:G1"/>
    <mergeCell ref="E4:F4"/>
    <mergeCell ref="G4:H4"/>
    <mergeCell ref="I4:J4"/>
    <mergeCell ref="K4:L4"/>
    <mergeCell ref="M4:N4"/>
    <mergeCell ref="K3:L3"/>
    <mergeCell ref="M3:Q3"/>
  </mergeCells>
  <conditionalFormatting sqref="R7">
    <cfRule type="expression" priority="11" dxfId="411" stopIfTrue="1">
      <formula>$R7&gt;$R8</formula>
    </cfRule>
  </conditionalFormatting>
  <conditionalFormatting sqref="R8">
    <cfRule type="expression" priority="12" dxfId="411" stopIfTrue="1">
      <formula>$R8&gt;$R7</formula>
    </cfRule>
  </conditionalFormatting>
  <conditionalFormatting sqref="A7:B7">
    <cfRule type="expression" priority="9" dxfId="411" stopIfTrue="1">
      <formula>$R7&gt;$R8</formula>
    </cfRule>
  </conditionalFormatting>
  <conditionalFormatting sqref="A8:B8">
    <cfRule type="expression" priority="10" dxfId="411" stopIfTrue="1">
      <formula>$R7&lt;$R8</formula>
    </cfRule>
  </conditionalFormatting>
  <conditionalFormatting sqref="A11:B13">
    <cfRule type="expression" priority="7" dxfId="411" stopIfTrue="1">
      <formula>$R7&gt;$R8</formula>
    </cfRule>
  </conditionalFormatting>
  <conditionalFormatting sqref="A14:B16">
    <cfRule type="expression" priority="8" dxfId="411" stopIfTrue="1">
      <formula>$R7&lt;$R8</formula>
    </cfRule>
  </conditionalFormatting>
  <conditionalFormatting sqref="C7:C8">
    <cfRule type="cellIs" priority="3" dxfId="411" operator="greaterThan" stopIfTrue="1">
      <formula>0</formula>
    </cfRule>
  </conditionalFormatting>
  <conditionalFormatting sqref="D7:E8">
    <cfRule type="cellIs" priority="4" dxfId="411" operator="greaterThan" stopIfTrue="1">
      <formula>0</formula>
    </cfRule>
  </conditionalFormatting>
  <conditionalFormatting sqref="F7:F8">
    <cfRule type="cellIs" priority="5" dxfId="411" operator="greaterThan" stopIfTrue="1">
      <formula>0</formula>
    </cfRule>
  </conditionalFormatting>
  <conditionalFormatting sqref="G7:H8">
    <cfRule type="cellIs" priority="6" dxfId="411" operator="greaterThan" stopIfTrue="1">
      <formula>0</formula>
    </cfRule>
  </conditionalFormatting>
  <conditionalFormatting sqref="I7:I8">
    <cfRule type="cellIs" priority="2" dxfId="411" operator="greaterThan" stopIfTrue="1">
      <formula>0</formula>
    </cfRule>
  </conditionalFormatting>
  <conditionalFormatting sqref="J7:K8">
    <cfRule type="cellIs" priority="1" dxfId="411" operator="greaterThan" stopIfTrue="1">
      <formula>0</formula>
    </cfRule>
  </conditionalFormatting>
  <dataValidations count="2">
    <dataValidation type="list" allowBlank="1" showInputMessage="1" showErrorMessage="1" sqref="C4">
      <formula1>"回戦,戦,勝戦"</formula1>
    </dataValidation>
    <dataValidation allowBlank="1" showInputMessage="1" showErrorMessage="1" imeMode="halfAlpha" sqref="I4:J4 I1 M1 M4:N4 O1 C7:Q8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1" customWidth="1"/>
    <col min="2" max="2" width="6.25390625" style="11" customWidth="1"/>
    <col min="3" max="11" width="4.875" style="11" customWidth="1"/>
    <col min="12" max="12" width="5.00390625" style="11" customWidth="1"/>
    <col min="13" max="17" width="4.875" style="11" customWidth="1"/>
    <col min="18" max="18" width="5.00390625" style="11" customWidth="1"/>
    <col min="19" max="16384" width="9.00390625" style="11" customWidth="1"/>
  </cols>
  <sheetData>
    <row r="1" spans="1:18" ht="27" customHeight="1">
      <c r="A1" s="49" t="s">
        <v>27</v>
      </c>
      <c r="B1" s="50"/>
      <c r="C1" s="50"/>
      <c r="D1" s="50"/>
      <c r="E1" s="50"/>
      <c r="F1" s="50"/>
      <c r="G1" s="50"/>
      <c r="H1" s="3" t="s">
        <v>28</v>
      </c>
      <c r="I1" s="4">
        <v>3</v>
      </c>
      <c r="J1" s="5" t="s">
        <v>32</v>
      </c>
      <c r="K1" s="6">
        <v>2016</v>
      </c>
      <c r="L1" s="35" t="s">
        <v>33</v>
      </c>
      <c r="M1" s="7">
        <v>7</v>
      </c>
      <c r="N1" s="35" t="s">
        <v>0</v>
      </c>
      <c r="O1" s="7">
        <v>11</v>
      </c>
      <c r="P1" s="8" t="s">
        <v>34</v>
      </c>
      <c r="Q1" s="9" t="s">
        <v>84</v>
      </c>
      <c r="R1" s="10" t="s">
        <v>85</v>
      </c>
    </row>
    <row r="2" ht="5.25" customHeight="1"/>
    <row r="3" spans="11:18" s="1" customFormat="1" ht="18.75" customHeight="1">
      <c r="K3" s="89" t="s">
        <v>3</v>
      </c>
      <c r="L3" s="89"/>
      <c r="M3" s="90" t="s">
        <v>11</v>
      </c>
      <c r="N3" s="90"/>
      <c r="O3" s="90"/>
      <c r="P3" s="90"/>
      <c r="Q3" s="90"/>
      <c r="R3" s="2" t="s">
        <v>4</v>
      </c>
    </row>
    <row r="4" spans="1:20" s="15" customFormat="1" ht="18.75" customHeight="1">
      <c r="A4" s="12"/>
      <c r="B4" s="13">
        <v>1</v>
      </c>
      <c r="C4" s="14" t="s">
        <v>1</v>
      </c>
      <c r="D4" s="11"/>
      <c r="E4" s="51" t="s">
        <v>2</v>
      </c>
      <c r="F4" s="51"/>
      <c r="G4" s="52" t="s">
        <v>86</v>
      </c>
      <c r="H4" s="52"/>
      <c r="I4" s="53">
        <v>0.4159722222222222</v>
      </c>
      <c r="J4" s="53"/>
      <c r="K4" s="47" t="s">
        <v>87</v>
      </c>
      <c r="L4" s="47"/>
      <c r="M4" s="53">
        <v>0.4986111111111111</v>
      </c>
      <c r="N4" s="53"/>
      <c r="O4" s="47" t="s">
        <v>88</v>
      </c>
      <c r="P4" s="47"/>
      <c r="Q4" s="48">
        <f>SUM(M4-I4)</f>
        <v>0.08263888888888893</v>
      </c>
      <c r="R4" s="48"/>
      <c r="T4" s="16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57" t="s">
        <v>89</v>
      </c>
      <c r="B6" s="58"/>
      <c r="C6" s="20" t="s">
        <v>29</v>
      </c>
      <c r="D6" s="21" t="s">
        <v>30</v>
      </c>
      <c r="E6" s="22" t="s">
        <v>31</v>
      </c>
      <c r="F6" s="20" t="s">
        <v>301</v>
      </c>
      <c r="G6" s="21" t="s">
        <v>302</v>
      </c>
      <c r="H6" s="22" t="s">
        <v>303</v>
      </c>
      <c r="I6" s="20" t="s">
        <v>304</v>
      </c>
      <c r="J6" s="21" t="s">
        <v>305</v>
      </c>
      <c r="K6" s="22" t="s">
        <v>306</v>
      </c>
      <c r="L6" s="23" t="s">
        <v>14</v>
      </c>
      <c r="M6" s="24" t="s">
        <v>15</v>
      </c>
      <c r="N6" s="36" t="s">
        <v>16</v>
      </c>
      <c r="O6" s="23" t="s">
        <v>17</v>
      </c>
      <c r="P6" s="24" t="s">
        <v>18</v>
      </c>
      <c r="Q6" s="36" t="s">
        <v>19</v>
      </c>
      <c r="R6" s="25" t="s">
        <v>20</v>
      </c>
    </row>
    <row r="7" spans="1:18" ht="27.75" customHeight="1">
      <c r="A7" s="59" t="s">
        <v>92</v>
      </c>
      <c r="B7" s="60"/>
      <c r="C7" s="26">
        <v>0</v>
      </c>
      <c r="D7" s="27">
        <v>0</v>
      </c>
      <c r="E7" s="28">
        <v>1</v>
      </c>
      <c r="F7" s="26">
        <v>0</v>
      </c>
      <c r="G7" s="27">
        <v>0</v>
      </c>
      <c r="H7" s="28">
        <v>0</v>
      </c>
      <c r="I7" s="26">
        <v>0</v>
      </c>
      <c r="J7" s="27">
        <v>3</v>
      </c>
      <c r="K7" s="28">
        <v>3</v>
      </c>
      <c r="L7" s="29"/>
      <c r="M7" s="30"/>
      <c r="N7" s="31"/>
      <c r="O7" s="29"/>
      <c r="P7" s="30"/>
      <c r="Q7" s="31"/>
      <c r="R7" s="32">
        <f>SUM(C7:Q7)</f>
        <v>7</v>
      </c>
    </row>
    <row r="8" spans="1:18" ht="27.75" customHeight="1">
      <c r="A8" s="59" t="s">
        <v>93</v>
      </c>
      <c r="B8" s="60"/>
      <c r="C8" s="26">
        <v>0</v>
      </c>
      <c r="D8" s="27">
        <v>0</v>
      </c>
      <c r="E8" s="28">
        <v>0</v>
      </c>
      <c r="F8" s="26">
        <v>0</v>
      </c>
      <c r="G8" s="27">
        <v>0</v>
      </c>
      <c r="H8" s="28">
        <v>0</v>
      </c>
      <c r="I8" s="26">
        <v>3</v>
      </c>
      <c r="J8" s="27">
        <v>0</v>
      </c>
      <c r="K8" s="28">
        <v>0</v>
      </c>
      <c r="L8" s="29"/>
      <c r="M8" s="30"/>
      <c r="N8" s="31"/>
      <c r="O8" s="29"/>
      <c r="P8" s="30"/>
      <c r="Q8" s="31"/>
      <c r="R8" s="32">
        <f>SUM(C8:Q8)</f>
        <v>3</v>
      </c>
    </row>
    <row r="9" spans="1:18" ht="21" customHeight="1">
      <c r="A9" s="57" t="s">
        <v>95</v>
      </c>
      <c r="B9" s="58"/>
      <c r="C9" s="66" t="s">
        <v>5</v>
      </c>
      <c r="D9" s="55"/>
      <c r="E9" s="55"/>
      <c r="F9" s="55"/>
      <c r="G9" s="55"/>
      <c r="H9" s="67"/>
      <c r="I9" s="54" t="s">
        <v>6</v>
      </c>
      <c r="J9" s="56"/>
      <c r="K9" s="68" t="s">
        <v>7</v>
      </c>
      <c r="L9" s="69"/>
      <c r="M9" s="70" t="s">
        <v>8</v>
      </c>
      <c r="N9" s="69"/>
      <c r="O9" s="54" t="s">
        <v>9</v>
      </c>
      <c r="P9" s="55"/>
      <c r="Q9" s="55"/>
      <c r="R9" s="56"/>
    </row>
    <row r="10" spans="1:18" ht="16.5" customHeight="1">
      <c r="A10" s="73" t="str">
        <f>A7</f>
        <v>琴　丘</v>
      </c>
      <c r="B10" s="74"/>
      <c r="C10" s="37" t="s">
        <v>26</v>
      </c>
      <c r="D10" s="79" t="s">
        <v>96</v>
      </c>
      <c r="E10" s="80"/>
      <c r="F10" s="38">
        <v>4</v>
      </c>
      <c r="G10" s="79"/>
      <c r="H10" s="80"/>
      <c r="I10" s="79" t="s">
        <v>97</v>
      </c>
      <c r="J10" s="81"/>
      <c r="K10" s="82"/>
      <c r="L10" s="80"/>
      <c r="M10" s="79" t="s">
        <v>98</v>
      </c>
      <c r="N10" s="80"/>
      <c r="O10" s="79" t="s">
        <v>99</v>
      </c>
      <c r="P10" s="80"/>
      <c r="Q10" s="79"/>
      <c r="R10" s="81"/>
    </row>
    <row r="11" spans="1:18" ht="16.5" customHeight="1">
      <c r="A11" s="75"/>
      <c r="B11" s="76"/>
      <c r="C11" s="39">
        <v>2</v>
      </c>
      <c r="D11" s="71"/>
      <c r="E11" s="85"/>
      <c r="F11" s="40">
        <v>5</v>
      </c>
      <c r="G11" s="71"/>
      <c r="H11" s="85"/>
      <c r="I11" s="71"/>
      <c r="J11" s="72"/>
      <c r="K11" s="86"/>
      <c r="L11" s="85"/>
      <c r="M11" s="71" t="s">
        <v>97</v>
      </c>
      <c r="N11" s="85"/>
      <c r="O11" s="71"/>
      <c r="P11" s="85"/>
      <c r="Q11" s="71"/>
      <c r="R11" s="72"/>
    </row>
    <row r="12" spans="1:18" ht="16.5" customHeight="1">
      <c r="A12" s="77"/>
      <c r="B12" s="78"/>
      <c r="C12" s="41">
        <v>3</v>
      </c>
      <c r="D12" s="83"/>
      <c r="E12" s="63"/>
      <c r="F12" s="42">
        <v>6</v>
      </c>
      <c r="G12" s="83"/>
      <c r="H12" s="63"/>
      <c r="I12" s="83"/>
      <c r="J12" s="84"/>
      <c r="K12" s="62"/>
      <c r="L12" s="63"/>
      <c r="M12" s="83"/>
      <c r="N12" s="63"/>
      <c r="O12" s="83"/>
      <c r="P12" s="63"/>
      <c r="Q12" s="83"/>
      <c r="R12" s="84"/>
    </row>
    <row r="13" spans="1:18" ht="16.5" customHeight="1">
      <c r="A13" s="73" t="str">
        <f>A8</f>
        <v>姫路商</v>
      </c>
      <c r="B13" s="74"/>
      <c r="C13" s="37" t="s">
        <v>26</v>
      </c>
      <c r="D13" s="79" t="s">
        <v>100</v>
      </c>
      <c r="E13" s="80"/>
      <c r="F13" s="38">
        <v>4</v>
      </c>
      <c r="G13" s="79"/>
      <c r="H13" s="80"/>
      <c r="I13" s="79" t="s">
        <v>101</v>
      </c>
      <c r="J13" s="81"/>
      <c r="K13" s="82"/>
      <c r="L13" s="80"/>
      <c r="M13" s="79"/>
      <c r="N13" s="80"/>
      <c r="O13" s="79" t="s">
        <v>102</v>
      </c>
      <c r="P13" s="80"/>
      <c r="Q13" s="79"/>
      <c r="R13" s="81"/>
    </row>
    <row r="14" spans="1:18" ht="16.5" customHeight="1">
      <c r="A14" s="75"/>
      <c r="B14" s="76"/>
      <c r="C14" s="39">
        <v>2</v>
      </c>
      <c r="D14" s="71" t="s">
        <v>103</v>
      </c>
      <c r="E14" s="85"/>
      <c r="F14" s="40">
        <v>5</v>
      </c>
      <c r="G14" s="71"/>
      <c r="H14" s="85"/>
      <c r="I14" s="71"/>
      <c r="J14" s="72"/>
      <c r="K14" s="86"/>
      <c r="L14" s="85"/>
      <c r="M14" s="71"/>
      <c r="N14" s="85"/>
      <c r="O14" s="71"/>
      <c r="P14" s="85"/>
      <c r="Q14" s="71"/>
      <c r="R14" s="72"/>
    </row>
    <row r="15" spans="1:18" ht="16.5" customHeight="1">
      <c r="A15" s="77"/>
      <c r="B15" s="78"/>
      <c r="C15" s="41">
        <v>3</v>
      </c>
      <c r="D15" s="83" t="s">
        <v>102</v>
      </c>
      <c r="E15" s="63"/>
      <c r="F15" s="42">
        <v>6</v>
      </c>
      <c r="G15" s="83"/>
      <c r="H15" s="63"/>
      <c r="I15" s="83"/>
      <c r="J15" s="84"/>
      <c r="K15" s="62"/>
      <c r="L15" s="63"/>
      <c r="M15" s="83"/>
      <c r="N15" s="63"/>
      <c r="O15" s="83"/>
      <c r="P15" s="63"/>
      <c r="Q15" s="83"/>
      <c r="R15" s="84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15" customFormat="1" ht="18.75" customHeight="1">
      <c r="A17" s="12"/>
      <c r="B17" s="13">
        <v>1</v>
      </c>
      <c r="C17" s="14" t="s">
        <v>1</v>
      </c>
      <c r="D17" s="11"/>
      <c r="E17" s="51" t="s">
        <v>104</v>
      </c>
      <c r="F17" s="51"/>
      <c r="G17" s="52" t="s">
        <v>105</v>
      </c>
      <c r="H17" s="52"/>
      <c r="I17" s="53">
        <v>0.5319444444444444</v>
      </c>
      <c r="J17" s="53"/>
      <c r="K17" s="47" t="s">
        <v>106</v>
      </c>
      <c r="L17" s="47"/>
      <c r="M17" s="53">
        <v>0.6145833333333334</v>
      </c>
      <c r="N17" s="53"/>
      <c r="O17" s="47" t="s">
        <v>107</v>
      </c>
      <c r="P17" s="47"/>
      <c r="Q17" s="48">
        <f>SUM(M17-I17)</f>
        <v>0.08263888888888893</v>
      </c>
      <c r="R17" s="48"/>
      <c r="T17" s="16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57" t="s">
        <v>108</v>
      </c>
      <c r="B19" s="58"/>
      <c r="C19" s="20" t="s">
        <v>29</v>
      </c>
      <c r="D19" s="21" t="s">
        <v>30</v>
      </c>
      <c r="E19" s="22" t="s">
        <v>31</v>
      </c>
      <c r="F19" s="20" t="s">
        <v>301</v>
      </c>
      <c r="G19" s="21" t="s">
        <v>302</v>
      </c>
      <c r="H19" s="22" t="s">
        <v>303</v>
      </c>
      <c r="I19" s="20" t="s">
        <v>304</v>
      </c>
      <c r="J19" s="21" t="s">
        <v>305</v>
      </c>
      <c r="K19" s="22" t="s">
        <v>306</v>
      </c>
      <c r="L19" s="23" t="s">
        <v>14</v>
      </c>
      <c r="M19" s="24" t="s">
        <v>15</v>
      </c>
      <c r="N19" s="36" t="s">
        <v>16</v>
      </c>
      <c r="O19" s="23" t="s">
        <v>17</v>
      </c>
      <c r="P19" s="24" t="s">
        <v>18</v>
      </c>
      <c r="Q19" s="36" t="s">
        <v>19</v>
      </c>
      <c r="R19" s="25" t="s">
        <v>20</v>
      </c>
    </row>
    <row r="20" spans="1:18" ht="27.75" customHeight="1">
      <c r="A20" s="59" t="s">
        <v>109</v>
      </c>
      <c r="B20" s="60"/>
      <c r="C20" s="26">
        <v>2</v>
      </c>
      <c r="D20" s="27">
        <v>0</v>
      </c>
      <c r="E20" s="28">
        <v>0</v>
      </c>
      <c r="F20" s="26">
        <v>0</v>
      </c>
      <c r="G20" s="27">
        <v>0</v>
      </c>
      <c r="H20" s="28">
        <v>0</v>
      </c>
      <c r="I20" s="26">
        <v>0</v>
      </c>
      <c r="J20" s="27">
        <v>2</v>
      </c>
      <c r="K20" s="28">
        <v>0</v>
      </c>
      <c r="L20" s="29"/>
      <c r="M20" s="30"/>
      <c r="N20" s="31"/>
      <c r="O20" s="29"/>
      <c r="P20" s="30"/>
      <c r="Q20" s="31"/>
      <c r="R20" s="32">
        <f>SUM(C20:Q20)</f>
        <v>4</v>
      </c>
    </row>
    <row r="21" spans="1:18" ht="27.75" customHeight="1">
      <c r="A21" s="59" t="s">
        <v>110</v>
      </c>
      <c r="B21" s="60"/>
      <c r="C21" s="26">
        <v>1</v>
      </c>
      <c r="D21" s="27">
        <v>1</v>
      </c>
      <c r="E21" s="28">
        <v>1</v>
      </c>
      <c r="F21" s="26">
        <v>0</v>
      </c>
      <c r="G21" s="27">
        <v>0</v>
      </c>
      <c r="H21" s="28">
        <v>0</v>
      </c>
      <c r="I21" s="26">
        <v>1</v>
      </c>
      <c r="J21" s="27">
        <v>1</v>
      </c>
      <c r="K21" s="45" t="s">
        <v>111</v>
      </c>
      <c r="L21" s="29"/>
      <c r="M21" s="30"/>
      <c r="N21" s="31"/>
      <c r="O21" s="29"/>
      <c r="P21" s="30"/>
      <c r="Q21" s="31"/>
      <c r="R21" s="32">
        <f>SUM(C21:Q21)</f>
        <v>5</v>
      </c>
    </row>
    <row r="22" spans="1:18" ht="21" customHeight="1">
      <c r="A22" s="57" t="s">
        <v>95</v>
      </c>
      <c r="B22" s="58"/>
      <c r="C22" s="66" t="s">
        <v>5</v>
      </c>
      <c r="D22" s="55"/>
      <c r="E22" s="55"/>
      <c r="F22" s="55"/>
      <c r="G22" s="55"/>
      <c r="H22" s="67"/>
      <c r="I22" s="54" t="s">
        <v>6</v>
      </c>
      <c r="J22" s="56"/>
      <c r="K22" s="68" t="s">
        <v>7</v>
      </c>
      <c r="L22" s="69"/>
      <c r="M22" s="70" t="s">
        <v>8</v>
      </c>
      <c r="N22" s="69"/>
      <c r="O22" s="54" t="s">
        <v>9</v>
      </c>
      <c r="P22" s="55"/>
      <c r="Q22" s="55"/>
      <c r="R22" s="56"/>
    </row>
    <row r="23" spans="1:18" ht="16.5" customHeight="1">
      <c r="A23" s="73" t="str">
        <f>A20</f>
        <v>淳心学院</v>
      </c>
      <c r="B23" s="74"/>
      <c r="C23" s="37" t="s">
        <v>26</v>
      </c>
      <c r="D23" s="79" t="s">
        <v>112</v>
      </c>
      <c r="E23" s="80"/>
      <c r="F23" s="38">
        <v>4</v>
      </c>
      <c r="G23" s="79"/>
      <c r="H23" s="80"/>
      <c r="I23" s="79" t="s">
        <v>113</v>
      </c>
      <c r="J23" s="81"/>
      <c r="K23" s="82"/>
      <c r="L23" s="80"/>
      <c r="M23" s="79" t="s">
        <v>114</v>
      </c>
      <c r="N23" s="80"/>
      <c r="O23" s="79"/>
      <c r="P23" s="80"/>
      <c r="Q23" s="79"/>
      <c r="R23" s="81"/>
    </row>
    <row r="24" spans="1:18" ht="16.5" customHeight="1">
      <c r="A24" s="75"/>
      <c r="B24" s="76"/>
      <c r="C24" s="39">
        <v>2</v>
      </c>
      <c r="D24" s="71"/>
      <c r="E24" s="85"/>
      <c r="F24" s="40">
        <v>5</v>
      </c>
      <c r="G24" s="71"/>
      <c r="H24" s="85"/>
      <c r="I24" s="71"/>
      <c r="J24" s="72"/>
      <c r="K24" s="86"/>
      <c r="L24" s="85"/>
      <c r="M24" s="71"/>
      <c r="N24" s="85"/>
      <c r="O24" s="71"/>
      <c r="P24" s="85"/>
      <c r="Q24" s="71"/>
      <c r="R24" s="72"/>
    </row>
    <row r="25" spans="1:18" ht="16.5" customHeight="1">
      <c r="A25" s="77"/>
      <c r="B25" s="78"/>
      <c r="C25" s="41">
        <v>3</v>
      </c>
      <c r="D25" s="83"/>
      <c r="E25" s="63"/>
      <c r="F25" s="42">
        <v>6</v>
      </c>
      <c r="G25" s="83"/>
      <c r="H25" s="63"/>
      <c r="I25" s="83"/>
      <c r="J25" s="84"/>
      <c r="K25" s="62"/>
      <c r="L25" s="63"/>
      <c r="M25" s="83"/>
      <c r="N25" s="63"/>
      <c r="O25" s="83"/>
      <c r="P25" s="63"/>
      <c r="Q25" s="83"/>
      <c r="R25" s="84"/>
    </row>
    <row r="26" spans="1:18" ht="16.5" customHeight="1">
      <c r="A26" s="73" t="str">
        <f>A21</f>
        <v>須磨東</v>
      </c>
      <c r="B26" s="74"/>
      <c r="C26" s="37" t="s">
        <v>26</v>
      </c>
      <c r="D26" s="79" t="s">
        <v>115</v>
      </c>
      <c r="E26" s="80"/>
      <c r="F26" s="38">
        <v>4</v>
      </c>
      <c r="G26" s="79"/>
      <c r="H26" s="80"/>
      <c r="I26" s="79" t="s">
        <v>116</v>
      </c>
      <c r="J26" s="81"/>
      <c r="K26" s="82"/>
      <c r="L26" s="80"/>
      <c r="M26" s="79" t="s">
        <v>117</v>
      </c>
      <c r="N26" s="80"/>
      <c r="O26" s="79"/>
      <c r="P26" s="80"/>
      <c r="Q26" s="79"/>
      <c r="R26" s="81"/>
    </row>
    <row r="27" spans="1:18" ht="16.5" customHeight="1">
      <c r="A27" s="75"/>
      <c r="B27" s="76"/>
      <c r="C27" s="39">
        <v>2</v>
      </c>
      <c r="D27" s="71" t="s">
        <v>118</v>
      </c>
      <c r="E27" s="85"/>
      <c r="F27" s="40">
        <v>5</v>
      </c>
      <c r="G27" s="71"/>
      <c r="H27" s="85"/>
      <c r="I27" s="71"/>
      <c r="J27" s="72"/>
      <c r="K27" s="86"/>
      <c r="L27" s="85"/>
      <c r="M27" s="71"/>
      <c r="N27" s="85"/>
      <c r="O27" s="71"/>
      <c r="P27" s="85"/>
      <c r="Q27" s="71"/>
      <c r="R27" s="72"/>
    </row>
    <row r="28" spans="1:18" ht="16.5" customHeight="1">
      <c r="A28" s="77"/>
      <c r="B28" s="78"/>
      <c r="C28" s="41">
        <v>3</v>
      </c>
      <c r="D28" s="83"/>
      <c r="E28" s="63"/>
      <c r="F28" s="42">
        <v>6</v>
      </c>
      <c r="G28" s="83"/>
      <c r="H28" s="63"/>
      <c r="I28" s="83"/>
      <c r="J28" s="84"/>
      <c r="K28" s="62"/>
      <c r="L28" s="63"/>
      <c r="M28" s="83"/>
      <c r="N28" s="63"/>
      <c r="O28" s="83"/>
      <c r="P28" s="63"/>
      <c r="Q28" s="83"/>
      <c r="R28" s="84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  <row r="30" ht="6.75" customHeight="1">
      <c r="I30" s="17"/>
    </row>
  </sheetData>
  <sheetProtection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A1:G1"/>
    <mergeCell ref="E4:F4"/>
    <mergeCell ref="G4:H4"/>
    <mergeCell ref="I4:J4"/>
    <mergeCell ref="K4:L4"/>
    <mergeCell ref="M4:N4"/>
    <mergeCell ref="K3:L3"/>
    <mergeCell ref="M3:Q3"/>
  </mergeCells>
  <conditionalFormatting sqref="R20">
    <cfRule type="expression" priority="23" dxfId="411" stopIfTrue="1">
      <formula>$R20&gt;$R21</formula>
    </cfRule>
  </conditionalFormatting>
  <conditionalFormatting sqref="R21">
    <cfRule type="expression" priority="24" dxfId="411" stopIfTrue="1">
      <formula>$R21&gt;$R20</formula>
    </cfRule>
  </conditionalFormatting>
  <conditionalFormatting sqref="A20:B20">
    <cfRule type="expression" priority="21" dxfId="411" stopIfTrue="1">
      <formula>$R20&gt;$R21</formula>
    </cfRule>
  </conditionalFormatting>
  <conditionalFormatting sqref="A21:B21">
    <cfRule type="expression" priority="22" dxfId="411" stopIfTrue="1">
      <formula>$R20&lt;$R21</formula>
    </cfRule>
  </conditionalFormatting>
  <conditionalFormatting sqref="C20:C21">
    <cfRule type="cellIs" priority="15" dxfId="411" operator="greaterThan" stopIfTrue="1">
      <formula>0</formula>
    </cfRule>
  </conditionalFormatting>
  <conditionalFormatting sqref="D20:E21">
    <cfRule type="cellIs" priority="16" dxfId="411" operator="greaterThan" stopIfTrue="1">
      <formula>0</formula>
    </cfRule>
  </conditionalFormatting>
  <conditionalFormatting sqref="F20:F21">
    <cfRule type="cellIs" priority="17" dxfId="411" operator="greaterThan" stopIfTrue="1">
      <formula>0</formula>
    </cfRule>
  </conditionalFormatting>
  <conditionalFormatting sqref="G20:H21">
    <cfRule type="cellIs" priority="18" dxfId="411" operator="greaterThan" stopIfTrue="1">
      <formula>0</formula>
    </cfRule>
  </conditionalFormatting>
  <conditionalFormatting sqref="I20:I21">
    <cfRule type="cellIs" priority="14" dxfId="411" operator="greaterThan" stopIfTrue="1">
      <formula>0</formula>
    </cfRule>
  </conditionalFormatting>
  <conditionalFormatting sqref="J20:K21">
    <cfRule type="cellIs" priority="13" dxfId="411" operator="greaterThan" stopIfTrue="1">
      <formula>0</formula>
    </cfRule>
  </conditionalFormatting>
  <conditionalFormatting sqref="R7">
    <cfRule type="expression" priority="11" dxfId="411" stopIfTrue="1">
      <formula>$R7&gt;$R8</formula>
    </cfRule>
  </conditionalFormatting>
  <conditionalFormatting sqref="R8">
    <cfRule type="expression" priority="12" dxfId="411" stopIfTrue="1">
      <formula>$R8&gt;$R7</formula>
    </cfRule>
  </conditionalFormatting>
  <conditionalFormatting sqref="A7:B7">
    <cfRule type="expression" priority="9" dxfId="411" stopIfTrue="1">
      <formula>$R7&gt;$R8</formula>
    </cfRule>
  </conditionalFormatting>
  <conditionalFormatting sqref="A8:B8">
    <cfRule type="expression" priority="10" dxfId="411" stopIfTrue="1">
      <formula>$R7&lt;$R8</formula>
    </cfRule>
  </conditionalFormatting>
  <conditionalFormatting sqref="C7:C8">
    <cfRule type="cellIs" priority="3" dxfId="411" operator="greaterThan" stopIfTrue="1">
      <formula>0</formula>
    </cfRule>
  </conditionalFormatting>
  <conditionalFormatting sqref="D7:E8">
    <cfRule type="cellIs" priority="4" dxfId="411" operator="greaterThan" stopIfTrue="1">
      <formula>0</formula>
    </cfRule>
  </conditionalFormatting>
  <conditionalFormatting sqref="F7:F8">
    <cfRule type="cellIs" priority="5" dxfId="411" operator="greaterThan" stopIfTrue="1">
      <formula>0</formula>
    </cfRule>
  </conditionalFormatting>
  <conditionalFormatting sqref="G7:H8">
    <cfRule type="cellIs" priority="6" dxfId="411" operator="greaterThan" stopIfTrue="1">
      <formula>0</formula>
    </cfRule>
  </conditionalFormatting>
  <conditionalFormatting sqref="I7:I8">
    <cfRule type="cellIs" priority="2" dxfId="411" operator="greaterThan" stopIfTrue="1">
      <formula>0</formula>
    </cfRule>
  </conditionalFormatting>
  <conditionalFormatting sqref="J7:K8">
    <cfRule type="cellIs" priority="1" dxfId="411" operator="greaterThan" stopIfTrue="1">
      <formula>0</formula>
    </cfRule>
  </conditionalFormatting>
  <conditionalFormatting sqref="A23:B23 A10:B10">
    <cfRule type="expression" priority="48" dxfId="411" stopIfTrue="1">
      <formula>$R7&gt;$R8</formula>
    </cfRule>
  </conditionalFormatting>
  <conditionalFormatting sqref="A25:B25 A12:B12">
    <cfRule type="expression" priority="49" dxfId="411" stopIfTrue="1">
      <formula>'7.11'!#REF!&gt;$R9</formula>
    </cfRule>
  </conditionalFormatting>
  <conditionalFormatting sqref="A24:B24 A11:B11">
    <cfRule type="expression" priority="50" dxfId="411" stopIfTrue="1">
      <formula>$R8&gt;'7.11'!#REF!</formula>
    </cfRule>
  </conditionalFormatting>
  <conditionalFormatting sqref="A26:B26 A13:B13">
    <cfRule type="expression" priority="51" dxfId="411" stopIfTrue="1">
      <formula>$R7&lt;$R8</formula>
    </cfRule>
  </conditionalFormatting>
  <conditionalFormatting sqref="A28:B28 A15:B15">
    <cfRule type="expression" priority="52" dxfId="411" stopIfTrue="1">
      <formula>'7.11'!#REF!&lt;$R9</formula>
    </cfRule>
  </conditionalFormatting>
  <conditionalFormatting sqref="A27:B27 A14:B14">
    <cfRule type="expression" priority="53" dxfId="411" stopIfTrue="1">
      <formula>$R8&lt;'7.11'!#REF!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I1 M1 M4:N4 C20:Q21 O1 M17:N17 I17:J17 C7:Q8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1" customWidth="1"/>
    <col min="2" max="2" width="6.25390625" style="11" customWidth="1"/>
    <col min="3" max="11" width="4.875" style="11" customWidth="1"/>
    <col min="12" max="12" width="5.00390625" style="11" customWidth="1"/>
    <col min="13" max="17" width="4.875" style="11" customWidth="1"/>
    <col min="18" max="18" width="5.00390625" style="11" customWidth="1"/>
    <col min="19" max="16384" width="9.00390625" style="11" customWidth="1"/>
  </cols>
  <sheetData>
    <row r="1" spans="1:18" ht="27" customHeight="1">
      <c r="A1" s="49" t="s">
        <v>27</v>
      </c>
      <c r="B1" s="50"/>
      <c r="C1" s="50"/>
      <c r="D1" s="50"/>
      <c r="E1" s="50"/>
      <c r="F1" s="50"/>
      <c r="G1" s="50"/>
      <c r="H1" s="3" t="s">
        <v>28</v>
      </c>
      <c r="I1" s="4">
        <v>4</v>
      </c>
      <c r="J1" s="5" t="s">
        <v>32</v>
      </c>
      <c r="K1" s="6">
        <v>2016</v>
      </c>
      <c r="L1" s="35" t="s">
        <v>33</v>
      </c>
      <c r="M1" s="7">
        <v>7</v>
      </c>
      <c r="N1" s="35" t="s">
        <v>0</v>
      </c>
      <c r="O1" s="7">
        <v>12</v>
      </c>
      <c r="P1" s="8" t="s">
        <v>34</v>
      </c>
      <c r="Q1" s="9" t="s">
        <v>119</v>
      </c>
      <c r="R1" s="10" t="s">
        <v>36</v>
      </c>
    </row>
    <row r="2" ht="5.25" customHeight="1"/>
    <row r="3" spans="11:18" s="1" customFormat="1" ht="18.75" customHeight="1">
      <c r="K3" s="89" t="s">
        <v>3</v>
      </c>
      <c r="L3" s="89"/>
      <c r="M3" s="90" t="s">
        <v>11</v>
      </c>
      <c r="N3" s="90"/>
      <c r="O3" s="90"/>
      <c r="P3" s="90"/>
      <c r="Q3" s="90"/>
      <c r="R3" s="2" t="s">
        <v>4</v>
      </c>
    </row>
    <row r="4" spans="1:20" s="15" customFormat="1" ht="18.75" customHeight="1">
      <c r="A4" s="12"/>
      <c r="B4" s="13">
        <v>1</v>
      </c>
      <c r="C4" s="14" t="s">
        <v>1</v>
      </c>
      <c r="D4" s="11"/>
      <c r="E4" s="51" t="s">
        <v>2</v>
      </c>
      <c r="F4" s="51"/>
      <c r="G4" s="52" t="s">
        <v>37</v>
      </c>
      <c r="H4" s="52"/>
      <c r="I4" s="53">
        <v>0.43333333333333335</v>
      </c>
      <c r="J4" s="53"/>
      <c r="K4" s="47" t="s">
        <v>38</v>
      </c>
      <c r="L4" s="47"/>
      <c r="M4" s="53">
        <v>0.5131944444444444</v>
      </c>
      <c r="N4" s="53"/>
      <c r="O4" s="47" t="s">
        <v>120</v>
      </c>
      <c r="P4" s="47"/>
      <c r="Q4" s="48">
        <f>SUM(M4-I4)</f>
        <v>0.07986111111111105</v>
      </c>
      <c r="R4" s="48"/>
      <c r="T4" s="16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57" t="s">
        <v>77</v>
      </c>
      <c r="B6" s="58"/>
      <c r="C6" s="20" t="s">
        <v>29</v>
      </c>
      <c r="D6" s="21" t="s">
        <v>30</v>
      </c>
      <c r="E6" s="22" t="s">
        <v>31</v>
      </c>
      <c r="F6" s="20" t="s">
        <v>301</v>
      </c>
      <c r="G6" s="21" t="s">
        <v>302</v>
      </c>
      <c r="H6" s="36" t="s">
        <v>147</v>
      </c>
      <c r="I6" s="23" t="s">
        <v>148</v>
      </c>
      <c r="J6" s="24" t="s">
        <v>149</v>
      </c>
      <c r="K6" s="36" t="s">
        <v>121</v>
      </c>
      <c r="L6" s="23" t="s">
        <v>14</v>
      </c>
      <c r="M6" s="24" t="s">
        <v>15</v>
      </c>
      <c r="N6" s="36" t="s">
        <v>16</v>
      </c>
      <c r="O6" s="23" t="s">
        <v>17</v>
      </c>
      <c r="P6" s="24" t="s">
        <v>18</v>
      </c>
      <c r="Q6" s="36" t="s">
        <v>19</v>
      </c>
      <c r="R6" s="25" t="s">
        <v>20</v>
      </c>
    </row>
    <row r="7" spans="1:18" ht="27.75" customHeight="1">
      <c r="A7" s="59" t="s">
        <v>122</v>
      </c>
      <c r="B7" s="60"/>
      <c r="C7" s="26">
        <v>0</v>
      </c>
      <c r="D7" s="27">
        <v>1</v>
      </c>
      <c r="E7" s="28">
        <v>0</v>
      </c>
      <c r="F7" s="26">
        <v>0</v>
      </c>
      <c r="G7" s="27">
        <v>0</v>
      </c>
      <c r="H7" s="28"/>
      <c r="I7" s="26"/>
      <c r="J7" s="27"/>
      <c r="K7" s="28"/>
      <c r="L7" s="92" t="s">
        <v>123</v>
      </c>
      <c r="M7" s="93"/>
      <c r="N7" s="94"/>
      <c r="O7" s="29"/>
      <c r="P7" s="30"/>
      <c r="Q7" s="31"/>
      <c r="R7" s="32">
        <f>SUM(C7:Q7)</f>
        <v>1</v>
      </c>
    </row>
    <row r="8" spans="1:18" ht="27.75" customHeight="1">
      <c r="A8" s="59" t="s">
        <v>124</v>
      </c>
      <c r="B8" s="60"/>
      <c r="C8" s="26">
        <v>2</v>
      </c>
      <c r="D8" s="27">
        <v>4</v>
      </c>
      <c r="E8" s="28">
        <v>4</v>
      </c>
      <c r="F8" s="26">
        <v>1</v>
      </c>
      <c r="G8" s="27" t="s">
        <v>125</v>
      </c>
      <c r="H8" s="28"/>
      <c r="I8" s="26"/>
      <c r="J8" s="27"/>
      <c r="K8" s="28"/>
      <c r="L8" s="95"/>
      <c r="M8" s="96"/>
      <c r="N8" s="97"/>
      <c r="O8" s="29"/>
      <c r="P8" s="30"/>
      <c r="Q8" s="31"/>
      <c r="R8" s="32">
        <f>SUM(C8:Q8)</f>
        <v>11</v>
      </c>
    </row>
    <row r="9" spans="1:18" ht="21" customHeight="1">
      <c r="A9" s="57" t="s">
        <v>77</v>
      </c>
      <c r="B9" s="58"/>
      <c r="C9" s="66" t="s">
        <v>5</v>
      </c>
      <c r="D9" s="55"/>
      <c r="E9" s="55"/>
      <c r="F9" s="55"/>
      <c r="G9" s="55"/>
      <c r="H9" s="67"/>
      <c r="I9" s="54" t="s">
        <v>6</v>
      </c>
      <c r="J9" s="56"/>
      <c r="K9" s="68" t="s">
        <v>7</v>
      </c>
      <c r="L9" s="69"/>
      <c r="M9" s="70" t="s">
        <v>8</v>
      </c>
      <c r="N9" s="69"/>
      <c r="O9" s="54" t="s">
        <v>9</v>
      </c>
      <c r="P9" s="55"/>
      <c r="Q9" s="55"/>
      <c r="R9" s="56"/>
    </row>
    <row r="10" spans="1:18" ht="16.5" customHeight="1">
      <c r="A10" s="73" t="str">
        <f>A7</f>
        <v>仁川学院</v>
      </c>
      <c r="B10" s="74"/>
      <c r="C10" s="37" t="s">
        <v>26</v>
      </c>
      <c r="D10" s="79" t="s">
        <v>126</v>
      </c>
      <c r="E10" s="80"/>
      <c r="F10" s="38">
        <v>4</v>
      </c>
      <c r="G10" s="79"/>
      <c r="H10" s="80"/>
      <c r="I10" s="79" t="s">
        <v>127</v>
      </c>
      <c r="J10" s="81"/>
      <c r="K10" s="82"/>
      <c r="L10" s="80"/>
      <c r="M10" s="79"/>
      <c r="N10" s="80"/>
      <c r="O10" s="79"/>
      <c r="P10" s="80"/>
      <c r="Q10" s="79"/>
      <c r="R10" s="81"/>
    </row>
    <row r="11" spans="1:18" ht="16.5" customHeight="1">
      <c r="A11" s="75"/>
      <c r="B11" s="76"/>
      <c r="C11" s="39">
        <v>2</v>
      </c>
      <c r="D11" s="71" t="s">
        <v>128</v>
      </c>
      <c r="E11" s="85"/>
      <c r="F11" s="40">
        <v>5</v>
      </c>
      <c r="G11" s="71"/>
      <c r="H11" s="85"/>
      <c r="I11" s="71" t="s">
        <v>129</v>
      </c>
      <c r="J11" s="72"/>
      <c r="K11" s="86"/>
      <c r="L11" s="85"/>
      <c r="M11" s="71"/>
      <c r="N11" s="85"/>
      <c r="O11" s="71"/>
      <c r="P11" s="85"/>
      <c r="Q11" s="71"/>
      <c r="R11" s="72"/>
    </row>
    <row r="12" spans="1:18" ht="16.5" customHeight="1">
      <c r="A12" s="77"/>
      <c r="B12" s="78"/>
      <c r="C12" s="41">
        <v>3</v>
      </c>
      <c r="D12" s="83"/>
      <c r="E12" s="63"/>
      <c r="F12" s="42">
        <v>6</v>
      </c>
      <c r="G12" s="83"/>
      <c r="H12" s="63"/>
      <c r="I12" s="83"/>
      <c r="J12" s="84"/>
      <c r="K12" s="62"/>
      <c r="L12" s="63"/>
      <c r="M12" s="83"/>
      <c r="N12" s="63"/>
      <c r="O12" s="83"/>
      <c r="P12" s="63"/>
      <c r="Q12" s="83"/>
      <c r="R12" s="84"/>
    </row>
    <row r="13" spans="1:18" ht="16.5" customHeight="1">
      <c r="A13" s="73" t="str">
        <f>A8</f>
        <v>明石清水</v>
      </c>
      <c r="B13" s="74"/>
      <c r="C13" s="37" t="s">
        <v>26</v>
      </c>
      <c r="D13" s="79" t="s">
        <v>130</v>
      </c>
      <c r="E13" s="80"/>
      <c r="F13" s="38">
        <v>4</v>
      </c>
      <c r="G13" s="79"/>
      <c r="H13" s="80"/>
      <c r="I13" s="79" t="s">
        <v>131</v>
      </c>
      <c r="J13" s="81"/>
      <c r="K13" s="82"/>
      <c r="L13" s="80"/>
      <c r="M13" s="79"/>
      <c r="N13" s="80"/>
      <c r="O13" s="79" t="s">
        <v>132</v>
      </c>
      <c r="P13" s="80"/>
      <c r="Q13" s="79"/>
      <c r="R13" s="81"/>
    </row>
    <row r="14" spans="1:18" ht="16.5" customHeight="1">
      <c r="A14" s="75"/>
      <c r="B14" s="76"/>
      <c r="C14" s="39">
        <v>2</v>
      </c>
      <c r="D14" s="71"/>
      <c r="E14" s="85"/>
      <c r="F14" s="40">
        <v>5</v>
      </c>
      <c r="G14" s="71"/>
      <c r="H14" s="85"/>
      <c r="I14" s="71"/>
      <c r="J14" s="72"/>
      <c r="K14" s="86"/>
      <c r="L14" s="85"/>
      <c r="M14" s="71"/>
      <c r="N14" s="85"/>
      <c r="O14" s="71"/>
      <c r="P14" s="85"/>
      <c r="Q14" s="71"/>
      <c r="R14" s="72"/>
    </row>
    <row r="15" spans="1:18" ht="16.5" customHeight="1">
      <c r="A15" s="77"/>
      <c r="B15" s="78"/>
      <c r="C15" s="41">
        <v>3</v>
      </c>
      <c r="D15" s="83"/>
      <c r="E15" s="63"/>
      <c r="F15" s="42">
        <v>6</v>
      </c>
      <c r="G15" s="83"/>
      <c r="H15" s="63"/>
      <c r="I15" s="83"/>
      <c r="J15" s="84"/>
      <c r="K15" s="62"/>
      <c r="L15" s="63"/>
      <c r="M15" s="83"/>
      <c r="N15" s="63"/>
      <c r="O15" s="83"/>
      <c r="P15" s="63"/>
      <c r="Q15" s="83"/>
      <c r="R15" s="84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15" customFormat="1" ht="18.75" customHeight="1">
      <c r="A17" s="12"/>
      <c r="B17" s="13">
        <v>1</v>
      </c>
      <c r="C17" s="14" t="s">
        <v>1</v>
      </c>
      <c r="D17" s="11"/>
      <c r="E17" s="51" t="s">
        <v>133</v>
      </c>
      <c r="F17" s="51"/>
      <c r="G17" s="52" t="s">
        <v>134</v>
      </c>
      <c r="H17" s="52"/>
      <c r="I17" s="53">
        <v>0.5409722222222222</v>
      </c>
      <c r="J17" s="53"/>
      <c r="K17" s="47" t="s">
        <v>135</v>
      </c>
      <c r="L17" s="47"/>
      <c r="M17" s="53">
        <v>0.6215277777777778</v>
      </c>
      <c r="N17" s="53"/>
      <c r="O17" s="47" t="s">
        <v>136</v>
      </c>
      <c r="P17" s="47"/>
      <c r="Q17" s="48">
        <f>SUM(M17-I17)</f>
        <v>0.0805555555555556</v>
      </c>
      <c r="R17" s="48"/>
      <c r="T17" s="16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57" t="s">
        <v>137</v>
      </c>
      <c r="B19" s="58"/>
      <c r="C19" s="20" t="s">
        <v>29</v>
      </c>
      <c r="D19" s="21" t="s">
        <v>30</v>
      </c>
      <c r="E19" s="22" t="s">
        <v>31</v>
      </c>
      <c r="F19" s="20" t="s">
        <v>301</v>
      </c>
      <c r="G19" s="21" t="s">
        <v>302</v>
      </c>
      <c r="H19" s="22" t="s">
        <v>303</v>
      </c>
      <c r="I19" s="20" t="s">
        <v>304</v>
      </c>
      <c r="J19" s="21" t="s">
        <v>305</v>
      </c>
      <c r="K19" s="22" t="s">
        <v>306</v>
      </c>
      <c r="L19" s="23" t="s">
        <v>14</v>
      </c>
      <c r="M19" s="24" t="s">
        <v>15</v>
      </c>
      <c r="N19" s="36" t="s">
        <v>16</v>
      </c>
      <c r="O19" s="23" t="s">
        <v>17</v>
      </c>
      <c r="P19" s="24" t="s">
        <v>18</v>
      </c>
      <c r="Q19" s="36" t="s">
        <v>19</v>
      </c>
      <c r="R19" s="25" t="s">
        <v>20</v>
      </c>
    </row>
    <row r="20" spans="1:18" ht="27.75" customHeight="1">
      <c r="A20" s="59" t="s">
        <v>138</v>
      </c>
      <c r="B20" s="60"/>
      <c r="C20" s="26">
        <v>0</v>
      </c>
      <c r="D20" s="27">
        <v>0</v>
      </c>
      <c r="E20" s="28">
        <v>0</v>
      </c>
      <c r="F20" s="26">
        <v>0</v>
      </c>
      <c r="G20" s="27">
        <v>0</v>
      </c>
      <c r="H20" s="28">
        <v>1</v>
      </c>
      <c r="I20" s="26">
        <v>0</v>
      </c>
      <c r="J20" s="27">
        <v>2</v>
      </c>
      <c r="K20" s="28">
        <v>1</v>
      </c>
      <c r="L20" s="29"/>
      <c r="M20" s="30"/>
      <c r="N20" s="31"/>
      <c r="O20" s="29"/>
      <c r="P20" s="30"/>
      <c r="Q20" s="31"/>
      <c r="R20" s="32">
        <f>SUM(C20:Q20)</f>
        <v>4</v>
      </c>
    </row>
    <row r="21" spans="1:18" ht="27.75" customHeight="1">
      <c r="A21" s="59" t="s">
        <v>139</v>
      </c>
      <c r="B21" s="60"/>
      <c r="C21" s="26">
        <v>0</v>
      </c>
      <c r="D21" s="27">
        <v>0</v>
      </c>
      <c r="E21" s="28">
        <v>0</v>
      </c>
      <c r="F21" s="26">
        <v>2</v>
      </c>
      <c r="G21" s="27">
        <v>0</v>
      </c>
      <c r="H21" s="28">
        <v>1</v>
      </c>
      <c r="I21" s="26">
        <v>0</v>
      </c>
      <c r="J21" s="27">
        <v>3</v>
      </c>
      <c r="K21" s="45" t="s">
        <v>43</v>
      </c>
      <c r="L21" s="29"/>
      <c r="M21" s="30"/>
      <c r="N21" s="31"/>
      <c r="O21" s="29"/>
      <c r="P21" s="30"/>
      <c r="Q21" s="31"/>
      <c r="R21" s="32">
        <f>SUM(C21:Q21)</f>
        <v>6</v>
      </c>
    </row>
    <row r="22" spans="1:18" ht="21" customHeight="1">
      <c r="A22" s="57" t="s">
        <v>77</v>
      </c>
      <c r="B22" s="58"/>
      <c r="C22" s="66" t="s">
        <v>5</v>
      </c>
      <c r="D22" s="55"/>
      <c r="E22" s="55"/>
      <c r="F22" s="55"/>
      <c r="G22" s="55"/>
      <c r="H22" s="67"/>
      <c r="I22" s="54" t="s">
        <v>6</v>
      </c>
      <c r="J22" s="56"/>
      <c r="K22" s="68" t="s">
        <v>7</v>
      </c>
      <c r="L22" s="69"/>
      <c r="M22" s="70" t="s">
        <v>8</v>
      </c>
      <c r="N22" s="69"/>
      <c r="O22" s="54" t="s">
        <v>9</v>
      </c>
      <c r="P22" s="55"/>
      <c r="Q22" s="55"/>
      <c r="R22" s="56"/>
    </row>
    <row r="23" spans="1:18" ht="16.5" customHeight="1">
      <c r="A23" s="73" t="str">
        <f>A20</f>
        <v>洲本実業</v>
      </c>
      <c r="B23" s="74"/>
      <c r="C23" s="37" t="s">
        <v>26</v>
      </c>
      <c r="D23" s="79" t="s">
        <v>140</v>
      </c>
      <c r="E23" s="80"/>
      <c r="F23" s="38">
        <v>4</v>
      </c>
      <c r="G23" s="79"/>
      <c r="H23" s="80"/>
      <c r="I23" s="79" t="s">
        <v>141</v>
      </c>
      <c r="J23" s="81"/>
      <c r="K23" s="82"/>
      <c r="L23" s="80"/>
      <c r="M23" s="79"/>
      <c r="N23" s="80"/>
      <c r="O23" s="79"/>
      <c r="P23" s="80"/>
      <c r="Q23" s="79"/>
      <c r="R23" s="81"/>
    </row>
    <row r="24" spans="1:18" ht="16.5" customHeight="1">
      <c r="A24" s="75"/>
      <c r="B24" s="76"/>
      <c r="C24" s="39">
        <v>2</v>
      </c>
      <c r="D24" s="71" t="s">
        <v>142</v>
      </c>
      <c r="E24" s="85"/>
      <c r="F24" s="40">
        <v>5</v>
      </c>
      <c r="G24" s="71"/>
      <c r="H24" s="85"/>
      <c r="I24" s="71"/>
      <c r="J24" s="72"/>
      <c r="K24" s="86"/>
      <c r="L24" s="85"/>
      <c r="M24" s="71"/>
      <c r="N24" s="85"/>
      <c r="O24" s="71"/>
      <c r="P24" s="85"/>
      <c r="Q24" s="71"/>
      <c r="R24" s="72"/>
    </row>
    <row r="25" spans="1:18" ht="16.5" customHeight="1">
      <c r="A25" s="77"/>
      <c r="B25" s="78"/>
      <c r="C25" s="41">
        <v>3</v>
      </c>
      <c r="D25" s="83"/>
      <c r="E25" s="63"/>
      <c r="F25" s="42">
        <v>6</v>
      </c>
      <c r="G25" s="83"/>
      <c r="H25" s="63"/>
      <c r="I25" s="83"/>
      <c r="J25" s="84"/>
      <c r="K25" s="62"/>
      <c r="L25" s="63"/>
      <c r="M25" s="83"/>
      <c r="N25" s="63"/>
      <c r="O25" s="83"/>
      <c r="P25" s="63"/>
      <c r="Q25" s="83"/>
      <c r="R25" s="84"/>
    </row>
    <row r="26" spans="1:18" ht="16.5" customHeight="1">
      <c r="A26" s="73" t="str">
        <f>A21</f>
        <v>氷　上</v>
      </c>
      <c r="B26" s="74"/>
      <c r="C26" s="37" t="s">
        <v>26</v>
      </c>
      <c r="D26" s="79" t="s">
        <v>143</v>
      </c>
      <c r="E26" s="80"/>
      <c r="F26" s="38">
        <v>4</v>
      </c>
      <c r="G26" s="79"/>
      <c r="H26" s="80"/>
      <c r="I26" s="79" t="s">
        <v>66</v>
      </c>
      <c r="J26" s="81"/>
      <c r="K26" s="82"/>
      <c r="L26" s="80"/>
      <c r="M26" s="79"/>
      <c r="N26" s="80"/>
      <c r="O26" s="79" t="s">
        <v>144</v>
      </c>
      <c r="P26" s="80"/>
      <c r="Q26" s="79"/>
      <c r="R26" s="81"/>
    </row>
    <row r="27" spans="1:18" ht="16.5" customHeight="1">
      <c r="A27" s="75"/>
      <c r="B27" s="76"/>
      <c r="C27" s="39">
        <v>2</v>
      </c>
      <c r="D27" s="71" t="s">
        <v>145</v>
      </c>
      <c r="E27" s="85"/>
      <c r="F27" s="40">
        <v>5</v>
      </c>
      <c r="G27" s="71"/>
      <c r="H27" s="85"/>
      <c r="I27" s="71"/>
      <c r="J27" s="72"/>
      <c r="K27" s="86"/>
      <c r="L27" s="85"/>
      <c r="M27" s="71"/>
      <c r="N27" s="85"/>
      <c r="O27" s="71"/>
      <c r="P27" s="85"/>
      <c r="Q27" s="71"/>
      <c r="R27" s="72"/>
    </row>
    <row r="28" spans="1:18" ht="16.5" customHeight="1">
      <c r="A28" s="77"/>
      <c r="B28" s="78"/>
      <c r="C28" s="41">
        <v>3</v>
      </c>
      <c r="D28" s="83" t="s">
        <v>146</v>
      </c>
      <c r="E28" s="63"/>
      <c r="F28" s="42">
        <v>6</v>
      </c>
      <c r="G28" s="83"/>
      <c r="H28" s="63"/>
      <c r="I28" s="83"/>
      <c r="J28" s="84"/>
      <c r="K28" s="62"/>
      <c r="L28" s="63"/>
      <c r="M28" s="83"/>
      <c r="N28" s="63"/>
      <c r="O28" s="83"/>
      <c r="P28" s="63"/>
      <c r="Q28" s="83"/>
      <c r="R28" s="84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</sheetData>
  <sheetProtection/>
  <mergeCells count="124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Q11:R11"/>
    <mergeCell ref="A6:B6"/>
    <mergeCell ref="A7:B7"/>
    <mergeCell ref="L7:N8"/>
    <mergeCell ref="A8:B8"/>
    <mergeCell ref="O4:P4"/>
    <mergeCell ref="Q4:R4"/>
    <mergeCell ref="A1:G1"/>
    <mergeCell ref="E4:F4"/>
    <mergeCell ref="G4:H4"/>
    <mergeCell ref="I4:J4"/>
    <mergeCell ref="K4:L4"/>
    <mergeCell ref="M4:N4"/>
    <mergeCell ref="K3:L3"/>
    <mergeCell ref="M3:Q3"/>
  </mergeCells>
  <conditionalFormatting sqref="R20">
    <cfRule type="expression" priority="23" dxfId="411" stopIfTrue="1">
      <formula>$R20&gt;$R21</formula>
    </cfRule>
  </conditionalFormatting>
  <conditionalFormatting sqref="R21">
    <cfRule type="expression" priority="24" dxfId="411" stopIfTrue="1">
      <formula>$R21&gt;$R20</formula>
    </cfRule>
  </conditionalFormatting>
  <conditionalFormatting sqref="A20:B20">
    <cfRule type="expression" priority="21" dxfId="411" stopIfTrue="1">
      <formula>$R20&gt;$R21</formula>
    </cfRule>
  </conditionalFormatting>
  <conditionalFormatting sqref="A21:B21">
    <cfRule type="expression" priority="22" dxfId="411" stopIfTrue="1">
      <formula>$R20&lt;$R21</formula>
    </cfRule>
  </conditionalFormatting>
  <conditionalFormatting sqref="C20:C21">
    <cfRule type="cellIs" priority="15" dxfId="411" operator="greaterThan" stopIfTrue="1">
      <formula>0</formula>
    </cfRule>
  </conditionalFormatting>
  <conditionalFormatting sqref="D20:E21">
    <cfRule type="cellIs" priority="16" dxfId="411" operator="greaterThan" stopIfTrue="1">
      <formula>0</formula>
    </cfRule>
  </conditionalFormatting>
  <conditionalFormatting sqref="F20:F21">
    <cfRule type="cellIs" priority="17" dxfId="411" operator="greaterThan" stopIfTrue="1">
      <formula>0</formula>
    </cfRule>
  </conditionalFormatting>
  <conditionalFormatting sqref="G20:H21">
    <cfRule type="cellIs" priority="18" dxfId="411" operator="greaterThan" stopIfTrue="1">
      <formula>0</formula>
    </cfRule>
  </conditionalFormatting>
  <conditionalFormatting sqref="I20:I21">
    <cfRule type="cellIs" priority="14" dxfId="411" operator="greaterThan" stopIfTrue="1">
      <formula>0</formula>
    </cfRule>
  </conditionalFormatting>
  <conditionalFormatting sqref="J20:K21">
    <cfRule type="cellIs" priority="13" dxfId="411" operator="greaterThan" stopIfTrue="1">
      <formula>0</formula>
    </cfRule>
  </conditionalFormatting>
  <conditionalFormatting sqref="R7">
    <cfRule type="expression" priority="11" dxfId="411" stopIfTrue="1">
      <formula>$R7&gt;$R8</formula>
    </cfRule>
  </conditionalFormatting>
  <conditionalFormatting sqref="R8">
    <cfRule type="expression" priority="12" dxfId="411" stopIfTrue="1">
      <formula>$R8&gt;$R7</formula>
    </cfRule>
  </conditionalFormatting>
  <conditionalFormatting sqref="A7:B7">
    <cfRule type="expression" priority="9" dxfId="411" stopIfTrue="1">
      <formula>$R7&gt;$R8</formula>
    </cfRule>
  </conditionalFormatting>
  <conditionalFormatting sqref="A8:B8">
    <cfRule type="expression" priority="10" dxfId="411" stopIfTrue="1">
      <formula>$R7&lt;$R8</formula>
    </cfRule>
  </conditionalFormatting>
  <conditionalFormatting sqref="C7:C8">
    <cfRule type="cellIs" priority="3" dxfId="411" operator="greaterThan" stopIfTrue="1">
      <formula>0</formula>
    </cfRule>
  </conditionalFormatting>
  <conditionalFormatting sqref="D7:E8">
    <cfRule type="cellIs" priority="4" dxfId="411" operator="greaterThan" stopIfTrue="1">
      <formula>0</formula>
    </cfRule>
  </conditionalFormatting>
  <conditionalFormatting sqref="F7:F8">
    <cfRule type="cellIs" priority="5" dxfId="411" operator="greaterThan" stopIfTrue="1">
      <formula>0</formula>
    </cfRule>
  </conditionalFormatting>
  <conditionalFormatting sqref="G7:H8">
    <cfRule type="cellIs" priority="6" dxfId="411" operator="greaterThan" stopIfTrue="1">
      <formula>0</formula>
    </cfRule>
  </conditionalFormatting>
  <conditionalFormatting sqref="I7:I8">
    <cfRule type="cellIs" priority="2" dxfId="411" operator="greaterThan" stopIfTrue="1">
      <formula>0</formula>
    </cfRule>
  </conditionalFormatting>
  <conditionalFormatting sqref="J7:K8">
    <cfRule type="cellIs" priority="1" dxfId="411" operator="greaterThan" stopIfTrue="1">
      <formula>0</formula>
    </cfRule>
  </conditionalFormatting>
  <conditionalFormatting sqref="A23:B23 A10:B10">
    <cfRule type="expression" priority="54" dxfId="411" stopIfTrue="1">
      <formula>$R7&gt;$R8</formula>
    </cfRule>
  </conditionalFormatting>
  <conditionalFormatting sqref="A25:B25 A12:B12">
    <cfRule type="expression" priority="55" dxfId="411" stopIfTrue="1">
      <formula>'7.13'!#REF!&gt;$R9</formula>
    </cfRule>
  </conditionalFormatting>
  <conditionalFormatting sqref="A24:B24 A11:B11">
    <cfRule type="expression" priority="56" dxfId="411" stopIfTrue="1">
      <formula>$R8&gt;'7.13'!#REF!</formula>
    </cfRule>
  </conditionalFormatting>
  <conditionalFormatting sqref="A26:B26 A13:B13">
    <cfRule type="expression" priority="57" dxfId="411" stopIfTrue="1">
      <formula>$R7&lt;$R8</formula>
    </cfRule>
  </conditionalFormatting>
  <conditionalFormatting sqref="A28:B28 A15:B15">
    <cfRule type="expression" priority="58" dxfId="411" stopIfTrue="1">
      <formula>'7.13'!#REF!&lt;$R9</formula>
    </cfRule>
  </conditionalFormatting>
  <conditionalFormatting sqref="A27:B27 A14:B14">
    <cfRule type="expression" priority="59" dxfId="411" stopIfTrue="1">
      <formula>$R8&lt;'7.13'!#REF!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I1 M1 M4:N4 C20:Q21 O1 M17:N17 I17:J17 O7:Q8 C7:K8 L7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1" customWidth="1"/>
    <col min="2" max="2" width="6.25390625" style="11" customWidth="1"/>
    <col min="3" max="11" width="4.875" style="11" customWidth="1"/>
    <col min="12" max="12" width="5.00390625" style="11" customWidth="1"/>
    <col min="13" max="17" width="4.875" style="11" customWidth="1"/>
    <col min="18" max="18" width="5.00390625" style="11" customWidth="1"/>
    <col min="19" max="16384" width="9.00390625" style="11" customWidth="1"/>
  </cols>
  <sheetData>
    <row r="1" spans="1:18" ht="27" customHeight="1">
      <c r="A1" s="49" t="s">
        <v>27</v>
      </c>
      <c r="B1" s="50"/>
      <c r="C1" s="50"/>
      <c r="D1" s="50"/>
      <c r="E1" s="50"/>
      <c r="F1" s="50"/>
      <c r="G1" s="50"/>
      <c r="H1" s="3" t="s">
        <v>28</v>
      </c>
      <c r="I1" s="4">
        <v>6</v>
      </c>
      <c r="J1" s="5" t="s">
        <v>32</v>
      </c>
      <c r="K1" s="6">
        <v>2016</v>
      </c>
      <c r="L1" s="35" t="s">
        <v>33</v>
      </c>
      <c r="M1" s="7">
        <v>7</v>
      </c>
      <c r="N1" s="35" t="s">
        <v>0</v>
      </c>
      <c r="O1" s="7">
        <v>14</v>
      </c>
      <c r="P1" s="8" t="s">
        <v>34</v>
      </c>
      <c r="Q1" s="9" t="s">
        <v>150</v>
      </c>
      <c r="R1" s="10" t="s">
        <v>151</v>
      </c>
    </row>
    <row r="2" ht="5.25" customHeight="1"/>
    <row r="3" spans="11:18" s="1" customFormat="1" ht="18.75" customHeight="1">
      <c r="K3" s="89" t="s">
        <v>3</v>
      </c>
      <c r="L3" s="89"/>
      <c r="M3" s="90" t="s">
        <v>11</v>
      </c>
      <c r="N3" s="90"/>
      <c r="O3" s="90"/>
      <c r="P3" s="90"/>
      <c r="Q3" s="90"/>
      <c r="R3" s="2" t="s">
        <v>4</v>
      </c>
    </row>
    <row r="4" spans="1:20" s="15" customFormat="1" ht="18.75" customHeight="1">
      <c r="A4" s="12"/>
      <c r="B4" s="13">
        <v>2</v>
      </c>
      <c r="C4" s="14" t="s">
        <v>1</v>
      </c>
      <c r="D4" s="11"/>
      <c r="E4" s="51" t="s">
        <v>2</v>
      </c>
      <c r="F4" s="51"/>
      <c r="G4" s="52" t="s">
        <v>152</v>
      </c>
      <c r="H4" s="52"/>
      <c r="I4" s="53">
        <v>0.4131944444444444</v>
      </c>
      <c r="J4" s="53"/>
      <c r="K4" s="47" t="s">
        <v>153</v>
      </c>
      <c r="L4" s="47"/>
      <c r="M4" s="53">
        <v>0.5166666666666667</v>
      </c>
      <c r="N4" s="53"/>
      <c r="O4" s="47" t="s">
        <v>154</v>
      </c>
      <c r="P4" s="47"/>
      <c r="Q4" s="48">
        <f>SUM(M4-I4)</f>
        <v>0.1034722222222223</v>
      </c>
      <c r="R4" s="48"/>
      <c r="T4" s="16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57" t="s">
        <v>155</v>
      </c>
      <c r="B6" s="58"/>
      <c r="C6" s="20" t="s">
        <v>29</v>
      </c>
      <c r="D6" s="21" t="s">
        <v>30</v>
      </c>
      <c r="E6" s="22" t="s">
        <v>31</v>
      </c>
      <c r="F6" s="20" t="s">
        <v>301</v>
      </c>
      <c r="G6" s="21" t="s">
        <v>302</v>
      </c>
      <c r="H6" s="22" t="s">
        <v>303</v>
      </c>
      <c r="I6" s="20" t="s">
        <v>304</v>
      </c>
      <c r="J6" s="21" t="s">
        <v>305</v>
      </c>
      <c r="K6" s="22" t="s">
        <v>306</v>
      </c>
      <c r="L6" s="23" t="s">
        <v>14</v>
      </c>
      <c r="M6" s="24" t="s">
        <v>15</v>
      </c>
      <c r="N6" s="36" t="s">
        <v>16</v>
      </c>
      <c r="O6" s="23" t="s">
        <v>17</v>
      </c>
      <c r="P6" s="24" t="s">
        <v>18</v>
      </c>
      <c r="Q6" s="36" t="s">
        <v>19</v>
      </c>
      <c r="R6" s="25" t="s">
        <v>20</v>
      </c>
    </row>
    <row r="7" spans="1:18" ht="27.75" customHeight="1">
      <c r="A7" s="59" t="s">
        <v>156</v>
      </c>
      <c r="B7" s="60"/>
      <c r="C7" s="26">
        <v>5</v>
      </c>
      <c r="D7" s="27">
        <v>0</v>
      </c>
      <c r="E7" s="28">
        <v>0</v>
      </c>
      <c r="F7" s="26">
        <v>0</v>
      </c>
      <c r="G7" s="27">
        <v>0</v>
      </c>
      <c r="H7" s="28">
        <v>0</v>
      </c>
      <c r="I7" s="26">
        <v>0</v>
      </c>
      <c r="J7" s="27">
        <v>0</v>
      </c>
      <c r="K7" s="28">
        <v>0</v>
      </c>
      <c r="L7" s="29"/>
      <c r="M7" s="30"/>
      <c r="N7" s="31"/>
      <c r="O7" s="29"/>
      <c r="P7" s="30"/>
      <c r="Q7" s="31"/>
      <c r="R7" s="32">
        <f>SUM(C7:Q7)</f>
        <v>5</v>
      </c>
    </row>
    <row r="8" spans="1:18" ht="27.75" customHeight="1">
      <c r="A8" s="59" t="s">
        <v>157</v>
      </c>
      <c r="B8" s="60"/>
      <c r="C8" s="26">
        <v>1</v>
      </c>
      <c r="D8" s="27">
        <v>0</v>
      </c>
      <c r="E8" s="28">
        <v>0</v>
      </c>
      <c r="F8" s="26">
        <v>2</v>
      </c>
      <c r="G8" s="27">
        <v>0</v>
      </c>
      <c r="H8" s="28">
        <v>0</v>
      </c>
      <c r="I8" s="26">
        <v>1</v>
      </c>
      <c r="J8" s="27">
        <v>0</v>
      </c>
      <c r="K8" s="28">
        <v>0</v>
      </c>
      <c r="L8" s="29"/>
      <c r="M8" s="30"/>
      <c r="N8" s="31"/>
      <c r="O8" s="29"/>
      <c r="P8" s="30"/>
      <c r="Q8" s="31"/>
      <c r="R8" s="32">
        <f>SUM(C8:Q8)</f>
        <v>4</v>
      </c>
    </row>
    <row r="9" spans="1:18" ht="21" customHeight="1">
      <c r="A9" s="57" t="s">
        <v>95</v>
      </c>
      <c r="B9" s="58"/>
      <c r="C9" s="66" t="s">
        <v>5</v>
      </c>
      <c r="D9" s="55"/>
      <c r="E9" s="55"/>
      <c r="F9" s="55"/>
      <c r="G9" s="55"/>
      <c r="H9" s="67"/>
      <c r="I9" s="54" t="s">
        <v>6</v>
      </c>
      <c r="J9" s="56"/>
      <c r="K9" s="68" t="s">
        <v>7</v>
      </c>
      <c r="L9" s="69"/>
      <c r="M9" s="70" t="s">
        <v>8</v>
      </c>
      <c r="N9" s="69"/>
      <c r="O9" s="54" t="s">
        <v>9</v>
      </c>
      <c r="P9" s="55"/>
      <c r="Q9" s="55"/>
      <c r="R9" s="56"/>
    </row>
    <row r="10" spans="1:18" ht="16.5" customHeight="1">
      <c r="A10" s="73" t="str">
        <f>A7</f>
        <v>滝　　　川</v>
      </c>
      <c r="B10" s="74"/>
      <c r="C10" s="37" t="s">
        <v>26</v>
      </c>
      <c r="D10" s="79" t="s">
        <v>158</v>
      </c>
      <c r="E10" s="80"/>
      <c r="F10" s="38">
        <v>4</v>
      </c>
      <c r="G10" s="79"/>
      <c r="H10" s="80"/>
      <c r="I10" s="79" t="s">
        <v>159</v>
      </c>
      <c r="J10" s="81"/>
      <c r="K10" s="82"/>
      <c r="L10" s="80"/>
      <c r="M10" s="79"/>
      <c r="N10" s="80"/>
      <c r="O10" s="79" t="s">
        <v>159</v>
      </c>
      <c r="P10" s="80"/>
      <c r="Q10" s="79"/>
      <c r="R10" s="81"/>
    </row>
    <row r="11" spans="1:18" ht="16.5" customHeight="1">
      <c r="A11" s="75"/>
      <c r="B11" s="76"/>
      <c r="C11" s="39">
        <v>2</v>
      </c>
      <c r="D11" s="71"/>
      <c r="E11" s="85"/>
      <c r="F11" s="40">
        <v>5</v>
      </c>
      <c r="G11" s="71"/>
      <c r="H11" s="85"/>
      <c r="I11" s="71"/>
      <c r="J11" s="72"/>
      <c r="K11" s="86"/>
      <c r="L11" s="85"/>
      <c r="M11" s="71"/>
      <c r="N11" s="85"/>
      <c r="O11" s="71"/>
      <c r="P11" s="85"/>
      <c r="Q11" s="71"/>
      <c r="R11" s="72"/>
    </row>
    <row r="12" spans="1:18" ht="16.5" customHeight="1">
      <c r="A12" s="77"/>
      <c r="B12" s="78"/>
      <c r="C12" s="41">
        <v>3</v>
      </c>
      <c r="D12" s="83"/>
      <c r="E12" s="63"/>
      <c r="F12" s="42">
        <v>6</v>
      </c>
      <c r="G12" s="83"/>
      <c r="H12" s="63"/>
      <c r="I12" s="83"/>
      <c r="J12" s="84"/>
      <c r="K12" s="62"/>
      <c r="L12" s="63"/>
      <c r="M12" s="83"/>
      <c r="N12" s="63"/>
      <c r="O12" s="83"/>
      <c r="P12" s="63"/>
      <c r="Q12" s="83"/>
      <c r="R12" s="84"/>
    </row>
    <row r="13" spans="1:18" ht="16.5" customHeight="1">
      <c r="A13" s="73" t="str">
        <f>A8</f>
        <v>武庫荘総合</v>
      </c>
      <c r="B13" s="74"/>
      <c r="C13" s="37" t="s">
        <v>26</v>
      </c>
      <c r="D13" s="79" t="s">
        <v>160</v>
      </c>
      <c r="E13" s="80"/>
      <c r="F13" s="38">
        <v>4</v>
      </c>
      <c r="G13" s="79"/>
      <c r="H13" s="80"/>
      <c r="I13" s="79" t="s">
        <v>161</v>
      </c>
      <c r="J13" s="81"/>
      <c r="K13" s="82"/>
      <c r="L13" s="80"/>
      <c r="M13" s="79" t="s">
        <v>162</v>
      </c>
      <c r="N13" s="80"/>
      <c r="O13" s="79"/>
      <c r="P13" s="80"/>
      <c r="Q13" s="79"/>
      <c r="R13" s="81"/>
    </row>
    <row r="14" spans="1:18" ht="16.5" customHeight="1">
      <c r="A14" s="75"/>
      <c r="B14" s="76"/>
      <c r="C14" s="39">
        <v>2</v>
      </c>
      <c r="D14" s="71" t="s">
        <v>163</v>
      </c>
      <c r="E14" s="85"/>
      <c r="F14" s="40">
        <v>5</v>
      </c>
      <c r="G14" s="71"/>
      <c r="H14" s="85"/>
      <c r="I14" s="71"/>
      <c r="J14" s="72"/>
      <c r="K14" s="86"/>
      <c r="L14" s="85"/>
      <c r="M14" s="71"/>
      <c r="N14" s="85"/>
      <c r="O14" s="71"/>
      <c r="P14" s="85"/>
      <c r="Q14" s="71"/>
      <c r="R14" s="72"/>
    </row>
    <row r="15" spans="1:18" ht="16.5" customHeight="1">
      <c r="A15" s="77"/>
      <c r="B15" s="78"/>
      <c r="C15" s="41">
        <v>3</v>
      </c>
      <c r="D15" s="83"/>
      <c r="E15" s="63"/>
      <c r="F15" s="42">
        <v>6</v>
      </c>
      <c r="G15" s="83"/>
      <c r="H15" s="63"/>
      <c r="I15" s="83"/>
      <c r="J15" s="84"/>
      <c r="K15" s="62"/>
      <c r="L15" s="63"/>
      <c r="M15" s="83"/>
      <c r="N15" s="63"/>
      <c r="O15" s="83"/>
      <c r="P15" s="63"/>
      <c r="Q15" s="83"/>
      <c r="R15" s="84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15" customFormat="1" ht="18.75" customHeight="1">
      <c r="A17" s="12"/>
      <c r="B17" s="13">
        <v>2</v>
      </c>
      <c r="C17" s="14" t="s">
        <v>1</v>
      </c>
      <c r="D17" s="11"/>
      <c r="E17" s="51" t="s">
        <v>164</v>
      </c>
      <c r="F17" s="51"/>
      <c r="G17" s="52" t="s">
        <v>165</v>
      </c>
      <c r="H17" s="52"/>
      <c r="I17" s="53">
        <v>0.5465277777777778</v>
      </c>
      <c r="J17" s="53"/>
      <c r="K17" s="47" t="s">
        <v>166</v>
      </c>
      <c r="L17" s="47"/>
      <c r="M17" s="53">
        <v>0.6305555555555555</v>
      </c>
      <c r="N17" s="53"/>
      <c r="O17" s="47" t="s">
        <v>167</v>
      </c>
      <c r="P17" s="47"/>
      <c r="Q17" s="48">
        <f>SUM(M17-I17)</f>
        <v>0.0840277777777777</v>
      </c>
      <c r="R17" s="48"/>
      <c r="T17" s="16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57" t="s">
        <v>168</v>
      </c>
      <c r="B19" s="58"/>
      <c r="C19" s="20" t="s">
        <v>29</v>
      </c>
      <c r="D19" s="21" t="s">
        <v>30</v>
      </c>
      <c r="E19" s="22" t="s">
        <v>31</v>
      </c>
      <c r="F19" s="20" t="s">
        <v>301</v>
      </c>
      <c r="G19" s="21" t="s">
        <v>302</v>
      </c>
      <c r="H19" s="22" t="s">
        <v>303</v>
      </c>
      <c r="I19" s="20" t="s">
        <v>304</v>
      </c>
      <c r="J19" s="21" t="s">
        <v>305</v>
      </c>
      <c r="K19" s="22" t="s">
        <v>306</v>
      </c>
      <c r="L19" s="23" t="s">
        <v>14</v>
      </c>
      <c r="M19" s="24" t="s">
        <v>15</v>
      </c>
      <c r="N19" s="36" t="s">
        <v>16</v>
      </c>
      <c r="O19" s="23" t="s">
        <v>17</v>
      </c>
      <c r="P19" s="24" t="s">
        <v>18</v>
      </c>
      <c r="Q19" s="36" t="s">
        <v>19</v>
      </c>
      <c r="R19" s="25" t="s">
        <v>20</v>
      </c>
    </row>
    <row r="20" spans="1:18" ht="27.75" customHeight="1">
      <c r="A20" s="59" t="s">
        <v>169</v>
      </c>
      <c r="B20" s="60"/>
      <c r="C20" s="26">
        <v>1</v>
      </c>
      <c r="D20" s="27">
        <v>0</v>
      </c>
      <c r="E20" s="28">
        <v>0</v>
      </c>
      <c r="F20" s="26">
        <v>0</v>
      </c>
      <c r="G20" s="27">
        <v>0</v>
      </c>
      <c r="H20" s="28">
        <v>1</v>
      </c>
      <c r="I20" s="26">
        <v>0</v>
      </c>
      <c r="J20" s="27">
        <v>0</v>
      </c>
      <c r="K20" s="28">
        <v>4</v>
      </c>
      <c r="L20" s="29"/>
      <c r="M20" s="30"/>
      <c r="N20" s="31"/>
      <c r="O20" s="29"/>
      <c r="P20" s="30"/>
      <c r="Q20" s="31"/>
      <c r="R20" s="32">
        <f>SUM(C20:Q20)</f>
        <v>6</v>
      </c>
    </row>
    <row r="21" spans="1:18" ht="27.75" customHeight="1">
      <c r="A21" s="59" t="s">
        <v>170</v>
      </c>
      <c r="B21" s="60"/>
      <c r="C21" s="26">
        <v>0</v>
      </c>
      <c r="D21" s="27">
        <v>0</v>
      </c>
      <c r="E21" s="28">
        <v>1</v>
      </c>
      <c r="F21" s="26">
        <v>0</v>
      </c>
      <c r="G21" s="27">
        <v>0</v>
      </c>
      <c r="H21" s="28">
        <v>4</v>
      </c>
      <c r="I21" s="26">
        <v>1</v>
      </c>
      <c r="J21" s="27">
        <v>0</v>
      </c>
      <c r="K21" s="28">
        <v>1</v>
      </c>
      <c r="L21" s="29"/>
      <c r="M21" s="30"/>
      <c r="N21" s="31"/>
      <c r="O21" s="29"/>
      <c r="P21" s="30"/>
      <c r="Q21" s="31"/>
      <c r="R21" s="32">
        <f>SUM(C21:Q21)</f>
        <v>7</v>
      </c>
    </row>
    <row r="22" spans="1:18" ht="21" customHeight="1">
      <c r="A22" s="57" t="s">
        <v>95</v>
      </c>
      <c r="B22" s="58"/>
      <c r="C22" s="66" t="s">
        <v>5</v>
      </c>
      <c r="D22" s="55"/>
      <c r="E22" s="55"/>
      <c r="F22" s="55"/>
      <c r="G22" s="55"/>
      <c r="H22" s="67"/>
      <c r="I22" s="54" t="s">
        <v>6</v>
      </c>
      <c r="J22" s="56"/>
      <c r="K22" s="68" t="s">
        <v>7</v>
      </c>
      <c r="L22" s="69"/>
      <c r="M22" s="70" t="s">
        <v>8</v>
      </c>
      <c r="N22" s="69"/>
      <c r="O22" s="54" t="s">
        <v>9</v>
      </c>
      <c r="P22" s="55"/>
      <c r="Q22" s="55"/>
      <c r="R22" s="56"/>
    </row>
    <row r="23" spans="1:18" ht="16.5" customHeight="1">
      <c r="A23" s="73" t="str">
        <f>A20</f>
        <v>尼崎西</v>
      </c>
      <c r="B23" s="74"/>
      <c r="C23" s="37" t="s">
        <v>26</v>
      </c>
      <c r="D23" s="79" t="s">
        <v>171</v>
      </c>
      <c r="E23" s="80"/>
      <c r="F23" s="38">
        <v>4</v>
      </c>
      <c r="G23" s="79" t="s">
        <v>172</v>
      </c>
      <c r="H23" s="80"/>
      <c r="I23" s="79" t="s">
        <v>173</v>
      </c>
      <c r="J23" s="81"/>
      <c r="K23" s="82" t="s">
        <v>174</v>
      </c>
      <c r="L23" s="80"/>
      <c r="M23" s="79"/>
      <c r="N23" s="80"/>
      <c r="O23" s="79" t="s">
        <v>175</v>
      </c>
      <c r="P23" s="80"/>
      <c r="Q23" s="79"/>
      <c r="R23" s="81"/>
    </row>
    <row r="24" spans="1:18" ht="16.5" customHeight="1">
      <c r="A24" s="75"/>
      <c r="B24" s="76"/>
      <c r="C24" s="39">
        <v>2</v>
      </c>
      <c r="D24" s="71" t="s">
        <v>176</v>
      </c>
      <c r="E24" s="85"/>
      <c r="F24" s="40">
        <v>5</v>
      </c>
      <c r="G24" s="71"/>
      <c r="H24" s="85"/>
      <c r="I24" s="71"/>
      <c r="J24" s="72"/>
      <c r="K24" s="86"/>
      <c r="L24" s="85"/>
      <c r="M24" s="71"/>
      <c r="N24" s="85"/>
      <c r="O24" s="71" t="s">
        <v>177</v>
      </c>
      <c r="P24" s="85"/>
      <c r="Q24" s="71"/>
      <c r="R24" s="72"/>
    </row>
    <row r="25" spans="1:18" ht="16.5" customHeight="1">
      <c r="A25" s="77"/>
      <c r="B25" s="78"/>
      <c r="C25" s="41">
        <v>3</v>
      </c>
      <c r="D25" s="83" t="s">
        <v>178</v>
      </c>
      <c r="E25" s="63"/>
      <c r="F25" s="42">
        <v>6</v>
      </c>
      <c r="G25" s="83"/>
      <c r="H25" s="63"/>
      <c r="I25" s="83"/>
      <c r="J25" s="84"/>
      <c r="K25" s="62"/>
      <c r="L25" s="63"/>
      <c r="M25" s="83"/>
      <c r="N25" s="63"/>
      <c r="O25" s="83"/>
      <c r="P25" s="63"/>
      <c r="Q25" s="83"/>
      <c r="R25" s="84"/>
    </row>
    <row r="26" spans="1:18" ht="16.5" customHeight="1">
      <c r="A26" s="73" t="str">
        <f>A21</f>
        <v>県農業</v>
      </c>
      <c r="B26" s="74"/>
      <c r="C26" s="37" t="s">
        <v>26</v>
      </c>
      <c r="D26" s="79" t="s">
        <v>179</v>
      </c>
      <c r="E26" s="80"/>
      <c r="F26" s="38">
        <v>4</v>
      </c>
      <c r="G26" s="79"/>
      <c r="H26" s="80"/>
      <c r="I26" s="79" t="s">
        <v>180</v>
      </c>
      <c r="J26" s="81"/>
      <c r="K26" s="82"/>
      <c r="L26" s="80"/>
      <c r="M26" s="79"/>
      <c r="N26" s="80"/>
      <c r="O26" s="79" t="s">
        <v>181</v>
      </c>
      <c r="P26" s="80"/>
      <c r="Q26" s="79"/>
      <c r="R26" s="81"/>
    </row>
    <row r="27" spans="1:18" ht="16.5" customHeight="1">
      <c r="A27" s="75"/>
      <c r="B27" s="76"/>
      <c r="C27" s="39">
        <v>2</v>
      </c>
      <c r="D27" s="71"/>
      <c r="E27" s="85"/>
      <c r="F27" s="40">
        <v>5</v>
      </c>
      <c r="G27" s="71"/>
      <c r="H27" s="85"/>
      <c r="I27" s="71"/>
      <c r="J27" s="72"/>
      <c r="K27" s="86"/>
      <c r="L27" s="85"/>
      <c r="M27" s="71"/>
      <c r="N27" s="85"/>
      <c r="O27" s="71" t="s">
        <v>182</v>
      </c>
      <c r="P27" s="85"/>
      <c r="Q27" s="71"/>
      <c r="R27" s="72"/>
    </row>
    <row r="28" spans="1:18" ht="16.5" customHeight="1">
      <c r="A28" s="77"/>
      <c r="B28" s="78"/>
      <c r="C28" s="41">
        <v>3</v>
      </c>
      <c r="D28" s="83"/>
      <c r="E28" s="63"/>
      <c r="F28" s="42">
        <v>6</v>
      </c>
      <c r="G28" s="83"/>
      <c r="H28" s="63"/>
      <c r="I28" s="83"/>
      <c r="J28" s="84"/>
      <c r="K28" s="62"/>
      <c r="L28" s="63"/>
      <c r="M28" s="83"/>
      <c r="N28" s="63"/>
      <c r="O28" s="83"/>
      <c r="P28" s="63"/>
      <c r="Q28" s="83"/>
      <c r="R28" s="84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</sheetData>
  <sheetProtection/>
  <mergeCells count="123">
    <mergeCell ref="K3:L3"/>
    <mergeCell ref="M3:Q3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A1:G1"/>
    <mergeCell ref="E4:F4"/>
    <mergeCell ref="G4:H4"/>
    <mergeCell ref="I4:J4"/>
    <mergeCell ref="K4:L4"/>
    <mergeCell ref="M4:N4"/>
  </mergeCells>
  <conditionalFormatting sqref="R20">
    <cfRule type="expression" priority="23" dxfId="411" stopIfTrue="1">
      <formula>$R20&gt;$R21</formula>
    </cfRule>
  </conditionalFormatting>
  <conditionalFormatting sqref="R21">
    <cfRule type="expression" priority="24" dxfId="411" stopIfTrue="1">
      <formula>$R21&gt;$R20</formula>
    </cfRule>
  </conditionalFormatting>
  <conditionalFormatting sqref="A20:B20">
    <cfRule type="expression" priority="21" dxfId="411" stopIfTrue="1">
      <formula>$R20&gt;$R21</formula>
    </cfRule>
  </conditionalFormatting>
  <conditionalFormatting sqref="A21:B21">
    <cfRule type="expression" priority="22" dxfId="411" stopIfTrue="1">
      <formula>$R20&lt;$R21</formula>
    </cfRule>
  </conditionalFormatting>
  <conditionalFormatting sqref="C20:C21">
    <cfRule type="cellIs" priority="15" dxfId="411" operator="greaterThan" stopIfTrue="1">
      <formula>0</formula>
    </cfRule>
  </conditionalFormatting>
  <conditionalFormatting sqref="D20:E21">
    <cfRule type="cellIs" priority="16" dxfId="411" operator="greaterThan" stopIfTrue="1">
      <formula>0</formula>
    </cfRule>
  </conditionalFormatting>
  <conditionalFormatting sqref="F20:F21">
    <cfRule type="cellIs" priority="17" dxfId="411" operator="greaterThan" stopIfTrue="1">
      <formula>0</formula>
    </cfRule>
  </conditionalFormatting>
  <conditionalFormatting sqref="G20:H21">
    <cfRule type="cellIs" priority="18" dxfId="411" operator="greaterThan" stopIfTrue="1">
      <formula>0</formula>
    </cfRule>
  </conditionalFormatting>
  <conditionalFormatting sqref="I20:I21">
    <cfRule type="cellIs" priority="14" dxfId="411" operator="greaterThan" stopIfTrue="1">
      <formula>0</formula>
    </cfRule>
  </conditionalFormatting>
  <conditionalFormatting sqref="J20:K21">
    <cfRule type="cellIs" priority="13" dxfId="411" operator="greaterThan" stopIfTrue="1">
      <formula>0</formula>
    </cfRule>
  </conditionalFormatting>
  <conditionalFormatting sqref="R7">
    <cfRule type="expression" priority="11" dxfId="411" stopIfTrue="1">
      <formula>$R7&gt;$R8</formula>
    </cfRule>
  </conditionalFormatting>
  <conditionalFormatting sqref="R8">
    <cfRule type="expression" priority="12" dxfId="411" stopIfTrue="1">
      <formula>$R8&gt;$R7</formula>
    </cfRule>
  </conditionalFormatting>
  <conditionalFormatting sqref="A7:B7">
    <cfRule type="expression" priority="9" dxfId="411" stopIfTrue="1">
      <formula>$R7&gt;$R8</formula>
    </cfRule>
  </conditionalFormatting>
  <conditionalFormatting sqref="A8:B8">
    <cfRule type="expression" priority="10" dxfId="411" stopIfTrue="1">
      <formula>$R7&lt;$R8</formula>
    </cfRule>
  </conditionalFormatting>
  <conditionalFormatting sqref="C7:C8">
    <cfRule type="cellIs" priority="3" dxfId="411" operator="greaterThan" stopIfTrue="1">
      <formula>0</formula>
    </cfRule>
  </conditionalFormatting>
  <conditionalFormatting sqref="D7:E8">
    <cfRule type="cellIs" priority="4" dxfId="411" operator="greaterThan" stopIfTrue="1">
      <formula>0</formula>
    </cfRule>
  </conditionalFormatting>
  <conditionalFormatting sqref="F7:F8">
    <cfRule type="cellIs" priority="5" dxfId="411" operator="greaterThan" stopIfTrue="1">
      <formula>0</formula>
    </cfRule>
  </conditionalFormatting>
  <conditionalFormatting sqref="G7:H8">
    <cfRule type="cellIs" priority="6" dxfId="411" operator="greaterThan" stopIfTrue="1">
      <formula>0</formula>
    </cfRule>
  </conditionalFormatting>
  <conditionalFormatting sqref="I7:I8">
    <cfRule type="cellIs" priority="2" dxfId="411" operator="greaterThan" stopIfTrue="1">
      <formula>0</formula>
    </cfRule>
  </conditionalFormatting>
  <conditionalFormatting sqref="J7:K8">
    <cfRule type="cellIs" priority="1" dxfId="411" operator="greaterThan" stopIfTrue="1">
      <formula>0</formula>
    </cfRule>
  </conditionalFormatting>
  <conditionalFormatting sqref="A23:B23 A10:B10">
    <cfRule type="expression" priority="60" dxfId="411" stopIfTrue="1">
      <formula>$R7&gt;$R8</formula>
    </cfRule>
  </conditionalFormatting>
  <conditionalFormatting sqref="A25:B25 A12:B12">
    <cfRule type="expression" priority="61" dxfId="411" stopIfTrue="1">
      <formula>'7.14'!#REF!&gt;$R9</formula>
    </cfRule>
  </conditionalFormatting>
  <conditionalFormatting sqref="A24:B24 A11:B11">
    <cfRule type="expression" priority="62" dxfId="411" stopIfTrue="1">
      <formula>$R8&gt;'7.14'!#REF!</formula>
    </cfRule>
  </conditionalFormatting>
  <conditionalFormatting sqref="A26:B26 A13:B13">
    <cfRule type="expression" priority="63" dxfId="411" stopIfTrue="1">
      <formula>$R7&lt;$R8</formula>
    </cfRule>
  </conditionalFormatting>
  <conditionalFormatting sqref="A28:B28 A15:B15">
    <cfRule type="expression" priority="64" dxfId="411" stopIfTrue="1">
      <formula>'7.14'!#REF!&lt;$R9</formula>
    </cfRule>
  </conditionalFormatting>
  <conditionalFormatting sqref="A27:B27 A14:B14">
    <cfRule type="expression" priority="65" dxfId="411" stopIfTrue="1">
      <formula>$R8&lt;'7.14'!#REF!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I1 M1 M4:N4 C20:Q21 O1 M17:N17 I17:J17 C7:Q8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1" customWidth="1"/>
    <col min="2" max="2" width="6.25390625" style="11" customWidth="1"/>
    <col min="3" max="11" width="4.875" style="11" customWidth="1"/>
    <col min="12" max="12" width="5.00390625" style="11" customWidth="1"/>
    <col min="13" max="17" width="4.875" style="11" customWidth="1"/>
    <col min="18" max="18" width="5.00390625" style="11" customWidth="1"/>
    <col min="19" max="16384" width="9.00390625" style="11" customWidth="1"/>
  </cols>
  <sheetData>
    <row r="1" spans="1:18" ht="27" customHeight="1">
      <c r="A1" s="49" t="s">
        <v>27</v>
      </c>
      <c r="B1" s="50"/>
      <c r="C1" s="50"/>
      <c r="D1" s="50"/>
      <c r="E1" s="50"/>
      <c r="F1" s="50"/>
      <c r="G1" s="50"/>
      <c r="H1" s="3" t="s">
        <v>28</v>
      </c>
      <c r="I1" s="4">
        <v>7</v>
      </c>
      <c r="J1" s="5" t="s">
        <v>32</v>
      </c>
      <c r="K1" s="6">
        <v>2016</v>
      </c>
      <c r="L1" s="35" t="s">
        <v>33</v>
      </c>
      <c r="M1" s="7">
        <v>7</v>
      </c>
      <c r="N1" s="35" t="s">
        <v>0</v>
      </c>
      <c r="O1" s="7">
        <v>15</v>
      </c>
      <c r="P1" s="8" t="s">
        <v>34</v>
      </c>
      <c r="Q1" s="9" t="s">
        <v>190</v>
      </c>
      <c r="R1" s="10" t="s">
        <v>191</v>
      </c>
    </row>
    <row r="2" ht="5.25" customHeight="1"/>
    <row r="3" spans="11:18" s="1" customFormat="1" ht="18.75" customHeight="1">
      <c r="K3" s="89" t="s">
        <v>3</v>
      </c>
      <c r="L3" s="89"/>
      <c r="M3" s="90" t="s">
        <v>11</v>
      </c>
      <c r="N3" s="90"/>
      <c r="O3" s="90"/>
      <c r="P3" s="90"/>
      <c r="Q3" s="90"/>
      <c r="R3" s="2" t="s">
        <v>4</v>
      </c>
    </row>
    <row r="4" spans="1:20" s="15" customFormat="1" ht="18.75" customHeight="1">
      <c r="A4" s="12"/>
      <c r="B4" s="13">
        <v>2</v>
      </c>
      <c r="C4" s="14" t="s">
        <v>1</v>
      </c>
      <c r="D4" s="11"/>
      <c r="E4" s="51" t="s">
        <v>2</v>
      </c>
      <c r="F4" s="51"/>
      <c r="G4" s="52" t="s">
        <v>192</v>
      </c>
      <c r="H4" s="52"/>
      <c r="I4" s="53">
        <v>0.37152777777777773</v>
      </c>
      <c r="J4" s="53"/>
      <c r="K4" s="47" t="s">
        <v>193</v>
      </c>
      <c r="L4" s="47"/>
      <c r="M4" s="53">
        <v>0.47222222222222227</v>
      </c>
      <c r="N4" s="53"/>
      <c r="O4" s="47" t="s">
        <v>194</v>
      </c>
      <c r="P4" s="47"/>
      <c r="Q4" s="48">
        <f>SUM(M4-I4)</f>
        <v>0.10069444444444453</v>
      </c>
      <c r="R4" s="48"/>
      <c r="T4" s="16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57" t="s">
        <v>195</v>
      </c>
      <c r="B6" s="58"/>
      <c r="C6" s="20" t="s">
        <v>29</v>
      </c>
      <c r="D6" s="21" t="s">
        <v>30</v>
      </c>
      <c r="E6" s="22" t="s">
        <v>31</v>
      </c>
      <c r="F6" s="20" t="s">
        <v>301</v>
      </c>
      <c r="G6" s="21" t="s">
        <v>302</v>
      </c>
      <c r="H6" s="22" t="s">
        <v>303</v>
      </c>
      <c r="I6" s="20" t="s">
        <v>304</v>
      </c>
      <c r="J6" s="21" t="s">
        <v>305</v>
      </c>
      <c r="K6" s="22" t="s">
        <v>306</v>
      </c>
      <c r="L6" s="20" t="s">
        <v>14</v>
      </c>
      <c r="M6" s="24" t="s">
        <v>15</v>
      </c>
      <c r="N6" s="36" t="s">
        <v>16</v>
      </c>
      <c r="O6" s="23" t="s">
        <v>17</v>
      </c>
      <c r="P6" s="24" t="s">
        <v>18</v>
      </c>
      <c r="Q6" s="36" t="s">
        <v>19</v>
      </c>
      <c r="R6" s="25" t="s">
        <v>20</v>
      </c>
    </row>
    <row r="7" spans="1:18" ht="27.75" customHeight="1">
      <c r="A7" s="59" t="s">
        <v>196</v>
      </c>
      <c r="B7" s="60"/>
      <c r="C7" s="26">
        <v>0</v>
      </c>
      <c r="D7" s="27">
        <v>0</v>
      </c>
      <c r="E7" s="28">
        <v>0</v>
      </c>
      <c r="F7" s="26">
        <v>0</v>
      </c>
      <c r="G7" s="27">
        <v>0</v>
      </c>
      <c r="H7" s="28">
        <v>0</v>
      </c>
      <c r="I7" s="26">
        <v>0</v>
      </c>
      <c r="J7" s="27">
        <v>0</v>
      </c>
      <c r="K7" s="28">
        <v>1</v>
      </c>
      <c r="L7" s="29">
        <v>0</v>
      </c>
      <c r="M7" s="30"/>
      <c r="N7" s="31"/>
      <c r="O7" s="92" t="s">
        <v>467</v>
      </c>
      <c r="P7" s="93"/>
      <c r="Q7" s="94"/>
      <c r="R7" s="32">
        <f>SUM(C7:Q7)</f>
        <v>1</v>
      </c>
    </row>
    <row r="8" spans="1:18" ht="27.75" customHeight="1">
      <c r="A8" s="59" t="s">
        <v>197</v>
      </c>
      <c r="B8" s="60"/>
      <c r="C8" s="26">
        <v>0</v>
      </c>
      <c r="D8" s="27">
        <v>0</v>
      </c>
      <c r="E8" s="28">
        <v>0</v>
      </c>
      <c r="F8" s="26">
        <v>0</v>
      </c>
      <c r="G8" s="27">
        <v>0</v>
      </c>
      <c r="H8" s="28">
        <v>0</v>
      </c>
      <c r="I8" s="26">
        <v>1</v>
      </c>
      <c r="J8" s="27">
        <v>0</v>
      </c>
      <c r="K8" s="28">
        <v>0</v>
      </c>
      <c r="L8" s="26" t="s">
        <v>198</v>
      </c>
      <c r="M8" s="30"/>
      <c r="N8" s="31"/>
      <c r="O8" s="95"/>
      <c r="P8" s="96"/>
      <c r="Q8" s="97"/>
      <c r="R8" s="32">
        <v>2</v>
      </c>
    </row>
    <row r="9" spans="1:18" ht="21" customHeight="1">
      <c r="A9" s="57" t="s">
        <v>199</v>
      </c>
      <c r="B9" s="58"/>
      <c r="C9" s="66" t="s">
        <v>5</v>
      </c>
      <c r="D9" s="55"/>
      <c r="E9" s="55"/>
      <c r="F9" s="55"/>
      <c r="G9" s="55"/>
      <c r="H9" s="67"/>
      <c r="I9" s="54" t="s">
        <v>6</v>
      </c>
      <c r="J9" s="56"/>
      <c r="K9" s="68" t="s">
        <v>7</v>
      </c>
      <c r="L9" s="69"/>
      <c r="M9" s="70" t="s">
        <v>8</v>
      </c>
      <c r="N9" s="69"/>
      <c r="O9" s="54" t="s">
        <v>9</v>
      </c>
      <c r="P9" s="55"/>
      <c r="Q9" s="55"/>
      <c r="R9" s="56"/>
    </row>
    <row r="10" spans="1:18" ht="16.5" customHeight="1">
      <c r="A10" s="73" t="str">
        <f>A7</f>
        <v>六甲アイランド</v>
      </c>
      <c r="B10" s="74"/>
      <c r="C10" s="37" t="s">
        <v>26</v>
      </c>
      <c r="D10" s="79" t="s">
        <v>200</v>
      </c>
      <c r="E10" s="80"/>
      <c r="F10" s="38">
        <v>4</v>
      </c>
      <c r="G10" s="79"/>
      <c r="H10" s="80"/>
      <c r="I10" s="79" t="s">
        <v>65</v>
      </c>
      <c r="J10" s="81"/>
      <c r="K10" s="82"/>
      <c r="L10" s="80"/>
      <c r="M10" s="79" t="s">
        <v>201</v>
      </c>
      <c r="N10" s="80"/>
      <c r="O10" s="79"/>
      <c r="P10" s="80"/>
      <c r="Q10" s="79"/>
      <c r="R10" s="81"/>
    </row>
    <row r="11" spans="1:18" ht="16.5" customHeight="1">
      <c r="A11" s="75"/>
      <c r="B11" s="76"/>
      <c r="C11" s="39">
        <v>2</v>
      </c>
      <c r="D11" s="71" t="s">
        <v>202</v>
      </c>
      <c r="E11" s="85"/>
      <c r="F11" s="40">
        <v>5</v>
      </c>
      <c r="G11" s="71"/>
      <c r="H11" s="85"/>
      <c r="I11" s="71"/>
      <c r="J11" s="72"/>
      <c r="K11" s="86"/>
      <c r="L11" s="85"/>
      <c r="M11" s="71"/>
      <c r="N11" s="85"/>
      <c r="O11" s="71"/>
      <c r="P11" s="85"/>
      <c r="Q11" s="71"/>
      <c r="R11" s="72"/>
    </row>
    <row r="12" spans="1:18" ht="16.5" customHeight="1">
      <c r="A12" s="77"/>
      <c r="B12" s="78"/>
      <c r="C12" s="41">
        <v>3</v>
      </c>
      <c r="D12" s="83"/>
      <c r="E12" s="63"/>
      <c r="F12" s="42">
        <v>6</v>
      </c>
      <c r="G12" s="83"/>
      <c r="H12" s="63"/>
      <c r="I12" s="83"/>
      <c r="J12" s="84"/>
      <c r="K12" s="62"/>
      <c r="L12" s="63"/>
      <c r="M12" s="83"/>
      <c r="N12" s="63"/>
      <c r="O12" s="83"/>
      <c r="P12" s="63"/>
      <c r="Q12" s="83"/>
      <c r="R12" s="84"/>
    </row>
    <row r="13" spans="1:18" ht="16.5" customHeight="1">
      <c r="A13" s="73" t="str">
        <f>A8</f>
        <v>長　　田</v>
      </c>
      <c r="B13" s="74"/>
      <c r="C13" s="37" t="s">
        <v>26</v>
      </c>
      <c r="D13" s="79" t="s">
        <v>203</v>
      </c>
      <c r="E13" s="80"/>
      <c r="F13" s="38">
        <v>4</v>
      </c>
      <c r="G13" s="79"/>
      <c r="H13" s="80"/>
      <c r="I13" s="79" t="s">
        <v>204</v>
      </c>
      <c r="J13" s="81"/>
      <c r="K13" s="82"/>
      <c r="L13" s="80"/>
      <c r="M13" s="79"/>
      <c r="N13" s="80"/>
      <c r="O13" s="79" t="s">
        <v>205</v>
      </c>
      <c r="P13" s="80"/>
      <c r="Q13" s="79"/>
      <c r="R13" s="81"/>
    </row>
    <row r="14" spans="1:18" ht="16.5" customHeight="1">
      <c r="A14" s="75"/>
      <c r="B14" s="76"/>
      <c r="C14" s="39">
        <v>2</v>
      </c>
      <c r="D14" s="71"/>
      <c r="E14" s="85"/>
      <c r="F14" s="40">
        <v>5</v>
      </c>
      <c r="G14" s="71"/>
      <c r="H14" s="85"/>
      <c r="I14" s="71"/>
      <c r="J14" s="72"/>
      <c r="K14" s="86"/>
      <c r="L14" s="85"/>
      <c r="M14" s="71"/>
      <c r="N14" s="85"/>
      <c r="O14" s="71"/>
      <c r="P14" s="85"/>
      <c r="Q14" s="71"/>
      <c r="R14" s="72"/>
    </row>
    <row r="15" spans="1:18" ht="16.5" customHeight="1">
      <c r="A15" s="77"/>
      <c r="B15" s="78"/>
      <c r="C15" s="41">
        <v>3</v>
      </c>
      <c r="D15" s="83"/>
      <c r="E15" s="63"/>
      <c r="F15" s="42">
        <v>6</v>
      </c>
      <c r="G15" s="83"/>
      <c r="H15" s="63"/>
      <c r="I15" s="83"/>
      <c r="J15" s="84"/>
      <c r="K15" s="62"/>
      <c r="L15" s="63"/>
      <c r="M15" s="83"/>
      <c r="N15" s="63"/>
      <c r="O15" s="83"/>
      <c r="P15" s="63"/>
      <c r="Q15" s="83"/>
      <c r="R15" s="84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15" customFormat="1" ht="18.75" customHeight="1">
      <c r="A17" s="12"/>
      <c r="B17" s="13">
        <v>2</v>
      </c>
      <c r="C17" s="14" t="s">
        <v>1</v>
      </c>
      <c r="D17" s="11"/>
      <c r="E17" s="51" t="s">
        <v>206</v>
      </c>
      <c r="F17" s="51"/>
      <c r="G17" s="52" t="s">
        <v>207</v>
      </c>
      <c r="H17" s="52"/>
      <c r="I17" s="53">
        <v>0.5013888888888889</v>
      </c>
      <c r="J17" s="53"/>
      <c r="K17" s="47" t="s">
        <v>208</v>
      </c>
      <c r="L17" s="47"/>
      <c r="M17" s="53">
        <v>0.6</v>
      </c>
      <c r="N17" s="53"/>
      <c r="O17" s="47" t="s">
        <v>209</v>
      </c>
      <c r="P17" s="47"/>
      <c r="Q17" s="48">
        <f>SUM(M17-I17)</f>
        <v>0.0986111111111111</v>
      </c>
      <c r="R17" s="48"/>
      <c r="T17" s="16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57" t="s">
        <v>210</v>
      </c>
      <c r="B19" s="58"/>
      <c r="C19" s="20" t="s">
        <v>29</v>
      </c>
      <c r="D19" s="21" t="s">
        <v>30</v>
      </c>
      <c r="E19" s="22" t="s">
        <v>31</v>
      </c>
      <c r="F19" s="20" t="s">
        <v>301</v>
      </c>
      <c r="G19" s="21" t="s">
        <v>302</v>
      </c>
      <c r="H19" s="22" t="s">
        <v>303</v>
      </c>
      <c r="I19" s="20" t="s">
        <v>304</v>
      </c>
      <c r="J19" s="21" t="s">
        <v>305</v>
      </c>
      <c r="K19" s="22" t="s">
        <v>306</v>
      </c>
      <c r="L19" s="23" t="s">
        <v>14</v>
      </c>
      <c r="M19" s="24" t="s">
        <v>15</v>
      </c>
      <c r="N19" s="36" t="s">
        <v>16</v>
      </c>
      <c r="O19" s="23" t="s">
        <v>17</v>
      </c>
      <c r="P19" s="24" t="s">
        <v>18</v>
      </c>
      <c r="Q19" s="36" t="s">
        <v>19</v>
      </c>
      <c r="R19" s="25" t="s">
        <v>20</v>
      </c>
    </row>
    <row r="20" spans="1:18" ht="27.75" customHeight="1">
      <c r="A20" s="59" t="s">
        <v>211</v>
      </c>
      <c r="B20" s="60"/>
      <c r="C20" s="26">
        <v>2</v>
      </c>
      <c r="D20" s="27">
        <v>0</v>
      </c>
      <c r="E20" s="28">
        <v>0</v>
      </c>
      <c r="F20" s="26">
        <v>0</v>
      </c>
      <c r="G20" s="27">
        <v>0</v>
      </c>
      <c r="H20" s="28">
        <v>1</v>
      </c>
      <c r="I20" s="26">
        <v>0</v>
      </c>
      <c r="J20" s="27">
        <v>1</v>
      </c>
      <c r="K20" s="28">
        <v>0</v>
      </c>
      <c r="L20" s="29"/>
      <c r="M20" s="30"/>
      <c r="N20" s="31"/>
      <c r="O20" s="29"/>
      <c r="P20" s="30"/>
      <c r="Q20" s="31"/>
      <c r="R20" s="32">
        <f>SUM(C20:Q20)</f>
        <v>4</v>
      </c>
    </row>
    <row r="21" spans="1:18" ht="27.75" customHeight="1">
      <c r="A21" s="59" t="s">
        <v>212</v>
      </c>
      <c r="B21" s="60"/>
      <c r="C21" s="26">
        <v>0</v>
      </c>
      <c r="D21" s="27">
        <v>0</v>
      </c>
      <c r="E21" s="28">
        <v>0</v>
      </c>
      <c r="F21" s="26">
        <v>0</v>
      </c>
      <c r="G21" s="27">
        <v>0</v>
      </c>
      <c r="H21" s="28">
        <v>0</v>
      </c>
      <c r="I21" s="26">
        <v>0</v>
      </c>
      <c r="J21" s="27">
        <v>2</v>
      </c>
      <c r="K21" s="28">
        <v>0</v>
      </c>
      <c r="L21" s="29"/>
      <c r="M21" s="30"/>
      <c r="N21" s="31"/>
      <c r="O21" s="29"/>
      <c r="P21" s="30"/>
      <c r="Q21" s="31"/>
      <c r="R21" s="32">
        <f>SUM(C21:Q21)</f>
        <v>2</v>
      </c>
    </row>
    <row r="22" spans="1:18" ht="21" customHeight="1">
      <c r="A22" s="57" t="s">
        <v>45</v>
      </c>
      <c r="B22" s="58"/>
      <c r="C22" s="66" t="s">
        <v>5</v>
      </c>
      <c r="D22" s="55"/>
      <c r="E22" s="55"/>
      <c r="F22" s="55"/>
      <c r="G22" s="55"/>
      <c r="H22" s="67"/>
      <c r="I22" s="54" t="s">
        <v>6</v>
      </c>
      <c r="J22" s="56"/>
      <c r="K22" s="68" t="s">
        <v>7</v>
      </c>
      <c r="L22" s="69"/>
      <c r="M22" s="70" t="s">
        <v>8</v>
      </c>
      <c r="N22" s="69"/>
      <c r="O22" s="54" t="s">
        <v>9</v>
      </c>
      <c r="P22" s="55"/>
      <c r="Q22" s="55"/>
      <c r="R22" s="56"/>
    </row>
    <row r="23" spans="1:18" ht="16.5" customHeight="1">
      <c r="A23" s="73" t="str">
        <f>A20</f>
        <v>甲　　南</v>
      </c>
      <c r="B23" s="74"/>
      <c r="C23" s="37" t="s">
        <v>26</v>
      </c>
      <c r="D23" s="79" t="s">
        <v>213</v>
      </c>
      <c r="E23" s="80"/>
      <c r="F23" s="38">
        <v>4</v>
      </c>
      <c r="G23" s="79"/>
      <c r="H23" s="80"/>
      <c r="I23" s="79" t="s">
        <v>214</v>
      </c>
      <c r="J23" s="81"/>
      <c r="K23" s="82"/>
      <c r="L23" s="80"/>
      <c r="M23" s="79" t="s">
        <v>214</v>
      </c>
      <c r="N23" s="80"/>
      <c r="O23" s="79" t="s">
        <v>215</v>
      </c>
      <c r="P23" s="80"/>
      <c r="Q23" s="79"/>
      <c r="R23" s="81"/>
    </row>
    <row r="24" spans="1:18" ht="16.5" customHeight="1">
      <c r="A24" s="75"/>
      <c r="B24" s="76"/>
      <c r="C24" s="39">
        <v>2</v>
      </c>
      <c r="D24" s="71"/>
      <c r="E24" s="85"/>
      <c r="F24" s="40">
        <v>5</v>
      </c>
      <c r="G24" s="71"/>
      <c r="H24" s="85"/>
      <c r="I24" s="71"/>
      <c r="J24" s="72"/>
      <c r="K24" s="86"/>
      <c r="L24" s="85"/>
      <c r="M24" s="71"/>
      <c r="N24" s="85"/>
      <c r="O24" s="71"/>
      <c r="P24" s="85"/>
      <c r="Q24" s="71"/>
      <c r="R24" s="72"/>
    </row>
    <row r="25" spans="1:18" ht="16.5" customHeight="1">
      <c r="A25" s="77"/>
      <c r="B25" s="78"/>
      <c r="C25" s="41">
        <v>3</v>
      </c>
      <c r="D25" s="83"/>
      <c r="E25" s="63"/>
      <c r="F25" s="42">
        <v>6</v>
      </c>
      <c r="G25" s="83"/>
      <c r="H25" s="63"/>
      <c r="I25" s="83"/>
      <c r="J25" s="84"/>
      <c r="K25" s="62"/>
      <c r="L25" s="63"/>
      <c r="M25" s="83"/>
      <c r="N25" s="63"/>
      <c r="O25" s="83"/>
      <c r="P25" s="63"/>
      <c r="Q25" s="83"/>
      <c r="R25" s="84"/>
    </row>
    <row r="26" spans="1:18" ht="16.5" customHeight="1">
      <c r="A26" s="73" t="str">
        <f>A21</f>
        <v>村野工業</v>
      </c>
      <c r="B26" s="74"/>
      <c r="C26" s="37" t="s">
        <v>26</v>
      </c>
      <c r="D26" s="79" t="s">
        <v>216</v>
      </c>
      <c r="E26" s="80"/>
      <c r="F26" s="38">
        <v>4</v>
      </c>
      <c r="G26" s="79"/>
      <c r="H26" s="80"/>
      <c r="I26" s="79" t="s">
        <v>217</v>
      </c>
      <c r="J26" s="81"/>
      <c r="K26" s="82"/>
      <c r="L26" s="80"/>
      <c r="M26" s="79"/>
      <c r="N26" s="80"/>
      <c r="O26" s="79" t="s">
        <v>218</v>
      </c>
      <c r="P26" s="80"/>
      <c r="Q26" s="79"/>
      <c r="R26" s="81"/>
    </row>
    <row r="27" spans="1:18" ht="16.5" customHeight="1">
      <c r="A27" s="75"/>
      <c r="B27" s="76"/>
      <c r="C27" s="39">
        <v>2</v>
      </c>
      <c r="D27" s="71" t="s">
        <v>219</v>
      </c>
      <c r="E27" s="85"/>
      <c r="F27" s="40">
        <v>5</v>
      </c>
      <c r="G27" s="71"/>
      <c r="H27" s="85"/>
      <c r="I27" s="71"/>
      <c r="J27" s="72"/>
      <c r="K27" s="86"/>
      <c r="L27" s="85"/>
      <c r="M27" s="71"/>
      <c r="N27" s="85"/>
      <c r="O27" s="71"/>
      <c r="P27" s="85"/>
      <c r="Q27" s="71"/>
      <c r="R27" s="72"/>
    </row>
    <row r="28" spans="1:18" ht="16.5" customHeight="1">
      <c r="A28" s="77"/>
      <c r="B28" s="78"/>
      <c r="C28" s="41">
        <v>3</v>
      </c>
      <c r="D28" s="83" t="s">
        <v>220</v>
      </c>
      <c r="E28" s="63"/>
      <c r="F28" s="42">
        <v>6</v>
      </c>
      <c r="G28" s="83"/>
      <c r="H28" s="63"/>
      <c r="I28" s="83"/>
      <c r="J28" s="84"/>
      <c r="K28" s="62"/>
      <c r="L28" s="63"/>
      <c r="M28" s="83"/>
      <c r="N28" s="63"/>
      <c r="O28" s="83"/>
      <c r="P28" s="63"/>
      <c r="Q28" s="83"/>
      <c r="R28" s="84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  <row r="30" spans="1:20" s="15" customFormat="1" ht="18.75" customHeight="1">
      <c r="A30" s="12"/>
      <c r="B30" s="13">
        <v>2</v>
      </c>
      <c r="C30" s="14" t="s">
        <v>1</v>
      </c>
      <c r="D30" s="11"/>
      <c r="E30" s="51" t="s">
        <v>183</v>
      </c>
      <c r="F30" s="51"/>
      <c r="G30" s="52" t="s">
        <v>184</v>
      </c>
      <c r="H30" s="52"/>
      <c r="I30" s="53">
        <v>0.6270833333333333</v>
      </c>
      <c r="J30" s="53"/>
      <c r="K30" s="47" t="s">
        <v>185</v>
      </c>
      <c r="L30" s="47"/>
      <c r="M30" s="53">
        <v>0.6749999999999999</v>
      </c>
      <c r="N30" s="53"/>
      <c r="O30" s="47" t="s">
        <v>186</v>
      </c>
      <c r="P30" s="47"/>
      <c r="Q30" s="48">
        <f>SUM(M30-I30)</f>
        <v>0.04791666666666661</v>
      </c>
      <c r="R30" s="48"/>
      <c r="T30" s="16"/>
    </row>
    <row r="31" spans="8:18" ht="7.5" customHeight="1">
      <c r="H31" s="17"/>
      <c r="I31" s="17"/>
      <c r="J31" s="18"/>
      <c r="K31" s="19"/>
      <c r="L31" s="19"/>
      <c r="M31" s="18"/>
      <c r="N31" s="18"/>
      <c r="O31" s="19"/>
      <c r="P31" s="19"/>
      <c r="Q31" s="18"/>
      <c r="R31" s="18"/>
    </row>
    <row r="32" spans="1:18" ht="21" customHeight="1">
      <c r="A32" s="57" t="s">
        <v>187</v>
      </c>
      <c r="B32" s="58"/>
      <c r="C32" s="20" t="s">
        <v>29</v>
      </c>
      <c r="D32" s="21" t="s">
        <v>30</v>
      </c>
      <c r="E32" s="22" t="s">
        <v>31</v>
      </c>
      <c r="F32" s="20" t="s">
        <v>301</v>
      </c>
      <c r="G32" s="21" t="s">
        <v>302</v>
      </c>
      <c r="H32" s="22" t="s">
        <v>303</v>
      </c>
      <c r="I32" s="20" t="s">
        <v>304</v>
      </c>
      <c r="J32" s="24" t="s">
        <v>188</v>
      </c>
      <c r="K32" s="36" t="s">
        <v>189</v>
      </c>
      <c r="L32" s="23" t="s">
        <v>14</v>
      </c>
      <c r="M32" s="24" t="s">
        <v>15</v>
      </c>
      <c r="N32" s="36" t="s">
        <v>16</v>
      </c>
      <c r="O32" s="23" t="s">
        <v>17</v>
      </c>
      <c r="P32" s="24" t="s">
        <v>18</v>
      </c>
      <c r="Q32" s="36" t="s">
        <v>19</v>
      </c>
      <c r="R32" s="25" t="s">
        <v>20</v>
      </c>
    </row>
    <row r="33" spans="1:18" ht="27.75" customHeight="1">
      <c r="A33" s="59" t="s">
        <v>221</v>
      </c>
      <c r="B33" s="60"/>
      <c r="C33" s="26">
        <v>0</v>
      </c>
      <c r="D33" s="27">
        <v>0</v>
      </c>
      <c r="E33" s="28">
        <v>0</v>
      </c>
      <c r="F33" s="26">
        <v>0</v>
      </c>
      <c r="G33" s="27">
        <v>0</v>
      </c>
      <c r="H33" s="28">
        <v>0</v>
      </c>
      <c r="I33" s="26">
        <v>0</v>
      </c>
      <c r="J33" s="27"/>
      <c r="K33" s="28"/>
      <c r="L33" s="92" t="s">
        <v>468</v>
      </c>
      <c r="M33" s="93"/>
      <c r="N33" s="94"/>
      <c r="O33" s="29"/>
      <c r="P33" s="30"/>
      <c r="Q33" s="31"/>
      <c r="R33" s="32">
        <f>SUM(C33:Q33)</f>
        <v>0</v>
      </c>
    </row>
    <row r="34" spans="1:18" ht="27.75" customHeight="1">
      <c r="A34" s="59" t="s">
        <v>222</v>
      </c>
      <c r="B34" s="60"/>
      <c r="C34" s="26">
        <v>1</v>
      </c>
      <c r="D34" s="27">
        <v>0</v>
      </c>
      <c r="E34" s="28">
        <v>0</v>
      </c>
      <c r="F34" s="26">
        <v>0</v>
      </c>
      <c r="G34" s="27">
        <v>0</v>
      </c>
      <c r="H34" s="28">
        <v>2</v>
      </c>
      <c r="I34" s="26" t="s">
        <v>223</v>
      </c>
      <c r="J34" s="27"/>
      <c r="K34" s="28"/>
      <c r="L34" s="95"/>
      <c r="M34" s="96"/>
      <c r="N34" s="97"/>
      <c r="O34" s="29"/>
      <c r="P34" s="30"/>
      <c r="Q34" s="31"/>
      <c r="R34" s="32">
        <v>7</v>
      </c>
    </row>
    <row r="35" spans="1:18" ht="21" customHeight="1">
      <c r="A35" s="57" t="s">
        <v>199</v>
      </c>
      <c r="B35" s="58"/>
      <c r="C35" s="66" t="s">
        <v>5</v>
      </c>
      <c r="D35" s="55"/>
      <c r="E35" s="55"/>
      <c r="F35" s="55"/>
      <c r="G35" s="55"/>
      <c r="H35" s="67"/>
      <c r="I35" s="54" t="s">
        <v>6</v>
      </c>
      <c r="J35" s="56"/>
      <c r="K35" s="68" t="s">
        <v>7</v>
      </c>
      <c r="L35" s="69"/>
      <c r="M35" s="70" t="s">
        <v>8</v>
      </c>
      <c r="N35" s="69"/>
      <c r="O35" s="54" t="s">
        <v>9</v>
      </c>
      <c r="P35" s="55"/>
      <c r="Q35" s="55"/>
      <c r="R35" s="56"/>
    </row>
    <row r="36" spans="1:18" ht="16.5" customHeight="1">
      <c r="A36" s="73" t="str">
        <f>A33</f>
        <v>出　　石</v>
      </c>
      <c r="B36" s="74"/>
      <c r="C36" s="37" t="s">
        <v>26</v>
      </c>
      <c r="D36" s="79" t="s">
        <v>224</v>
      </c>
      <c r="E36" s="80"/>
      <c r="F36" s="38">
        <v>4</v>
      </c>
      <c r="G36" s="79"/>
      <c r="H36" s="80"/>
      <c r="I36" s="79" t="s">
        <v>225</v>
      </c>
      <c r="J36" s="81"/>
      <c r="K36" s="82"/>
      <c r="L36" s="80"/>
      <c r="M36" s="79"/>
      <c r="N36" s="80"/>
      <c r="O36" s="79" t="s">
        <v>226</v>
      </c>
      <c r="P36" s="80"/>
      <c r="Q36" s="79"/>
      <c r="R36" s="81"/>
    </row>
    <row r="37" spans="1:18" ht="16.5" customHeight="1">
      <c r="A37" s="75"/>
      <c r="B37" s="76"/>
      <c r="C37" s="39">
        <v>2</v>
      </c>
      <c r="D37" s="71" t="s">
        <v>227</v>
      </c>
      <c r="E37" s="85"/>
      <c r="F37" s="40">
        <v>5</v>
      </c>
      <c r="G37" s="71"/>
      <c r="H37" s="85"/>
      <c r="I37" s="71"/>
      <c r="J37" s="72"/>
      <c r="K37" s="86"/>
      <c r="L37" s="85"/>
      <c r="M37" s="71"/>
      <c r="N37" s="85"/>
      <c r="O37" s="71"/>
      <c r="P37" s="85"/>
      <c r="Q37" s="71"/>
      <c r="R37" s="72"/>
    </row>
    <row r="38" spans="1:18" ht="16.5" customHeight="1">
      <c r="A38" s="77"/>
      <c r="B38" s="78"/>
      <c r="C38" s="41">
        <v>3</v>
      </c>
      <c r="D38" s="83"/>
      <c r="E38" s="63"/>
      <c r="F38" s="42">
        <v>6</v>
      </c>
      <c r="G38" s="83"/>
      <c r="H38" s="63"/>
      <c r="I38" s="83"/>
      <c r="J38" s="84"/>
      <c r="K38" s="62"/>
      <c r="L38" s="63"/>
      <c r="M38" s="83"/>
      <c r="N38" s="63"/>
      <c r="O38" s="83"/>
      <c r="P38" s="63"/>
      <c r="Q38" s="83"/>
      <c r="R38" s="84"/>
    </row>
    <row r="39" spans="1:18" ht="16.5" customHeight="1">
      <c r="A39" s="73" t="str">
        <f>A34</f>
        <v>西宮今津</v>
      </c>
      <c r="B39" s="74"/>
      <c r="C39" s="37" t="s">
        <v>26</v>
      </c>
      <c r="D39" s="79" t="s">
        <v>228</v>
      </c>
      <c r="E39" s="80"/>
      <c r="F39" s="38">
        <v>4</v>
      </c>
      <c r="G39" s="79"/>
      <c r="H39" s="80"/>
      <c r="I39" s="79" t="s">
        <v>229</v>
      </c>
      <c r="J39" s="81"/>
      <c r="K39" s="82"/>
      <c r="L39" s="80"/>
      <c r="M39" s="79" t="s">
        <v>230</v>
      </c>
      <c r="N39" s="80"/>
      <c r="O39" s="79" t="s">
        <v>231</v>
      </c>
      <c r="P39" s="80"/>
      <c r="Q39" s="79"/>
      <c r="R39" s="81"/>
    </row>
    <row r="40" spans="1:18" ht="16.5" customHeight="1">
      <c r="A40" s="75"/>
      <c r="B40" s="76"/>
      <c r="C40" s="39">
        <v>2</v>
      </c>
      <c r="D40" s="71"/>
      <c r="E40" s="85"/>
      <c r="F40" s="40">
        <v>5</v>
      </c>
      <c r="G40" s="71"/>
      <c r="H40" s="85"/>
      <c r="I40" s="71"/>
      <c r="J40" s="72"/>
      <c r="K40" s="86"/>
      <c r="L40" s="85"/>
      <c r="M40" s="71"/>
      <c r="N40" s="85"/>
      <c r="O40" s="71" t="s">
        <v>232</v>
      </c>
      <c r="P40" s="85"/>
      <c r="Q40" s="71"/>
      <c r="R40" s="72"/>
    </row>
    <row r="41" spans="1:18" ht="16.5" customHeight="1">
      <c r="A41" s="77"/>
      <c r="B41" s="78"/>
      <c r="C41" s="41">
        <v>3</v>
      </c>
      <c r="D41" s="83"/>
      <c r="E41" s="63"/>
      <c r="F41" s="42">
        <v>6</v>
      </c>
      <c r="G41" s="83"/>
      <c r="H41" s="63"/>
      <c r="I41" s="83"/>
      <c r="J41" s="84"/>
      <c r="K41" s="62"/>
      <c r="L41" s="63"/>
      <c r="M41" s="83"/>
      <c r="N41" s="63"/>
      <c r="O41" s="83"/>
      <c r="P41" s="63"/>
      <c r="Q41" s="83"/>
      <c r="R41" s="84"/>
    </row>
    <row r="42" spans="11:18" ht="6.75" customHeight="1">
      <c r="K42" s="43"/>
      <c r="L42" s="43"/>
      <c r="M42" s="43"/>
      <c r="N42" s="43"/>
      <c r="O42" s="43"/>
      <c r="P42" s="43"/>
      <c r="Q42" s="43"/>
      <c r="R42" s="43"/>
    </row>
  </sheetData>
  <sheetProtection/>
  <mergeCells count="185">
    <mergeCell ref="L33:N34"/>
    <mergeCell ref="Q41:R41"/>
    <mergeCell ref="Q39:R39"/>
    <mergeCell ref="Q40:R40"/>
    <mergeCell ref="M38:N38"/>
    <mergeCell ref="O38:P38"/>
    <mergeCell ref="D41:E41"/>
    <mergeCell ref="G41:H41"/>
    <mergeCell ref="I41:J41"/>
    <mergeCell ref="K41:L41"/>
    <mergeCell ref="M41:N41"/>
    <mergeCell ref="O41:P41"/>
    <mergeCell ref="D40:E40"/>
    <mergeCell ref="G40:H40"/>
    <mergeCell ref="I40:J40"/>
    <mergeCell ref="K40:L40"/>
    <mergeCell ref="M40:N40"/>
    <mergeCell ref="O40:P40"/>
    <mergeCell ref="Q38:R38"/>
    <mergeCell ref="A39:B41"/>
    <mergeCell ref="D39:E39"/>
    <mergeCell ref="G39:H39"/>
    <mergeCell ref="I39:J39"/>
    <mergeCell ref="K39:L39"/>
    <mergeCell ref="M39:N39"/>
    <mergeCell ref="O39:P39"/>
    <mergeCell ref="A36:B38"/>
    <mergeCell ref="G36:H36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D36:E36"/>
    <mergeCell ref="I36:J36"/>
    <mergeCell ref="K36:L36"/>
    <mergeCell ref="M36:N36"/>
    <mergeCell ref="D38:E38"/>
    <mergeCell ref="G38:H38"/>
    <mergeCell ref="I38:J38"/>
    <mergeCell ref="K38:L38"/>
    <mergeCell ref="A35:B35"/>
    <mergeCell ref="C35:H35"/>
    <mergeCell ref="I35:J35"/>
    <mergeCell ref="K35:L35"/>
    <mergeCell ref="M35:N35"/>
    <mergeCell ref="O35:R35"/>
    <mergeCell ref="A32:B32"/>
    <mergeCell ref="A33:B33"/>
    <mergeCell ref="A34:B34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7:Q8"/>
    <mergeCell ref="O4:P4"/>
    <mergeCell ref="Q4:R4"/>
    <mergeCell ref="A1:G1"/>
    <mergeCell ref="E4:F4"/>
    <mergeCell ref="G4:H4"/>
    <mergeCell ref="I4:J4"/>
    <mergeCell ref="K4:L4"/>
    <mergeCell ref="M4:N4"/>
    <mergeCell ref="K3:L3"/>
    <mergeCell ref="M3:Q3"/>
  </mergeCells>
  <conditionalFormatting sqref="R33">
    <cfRule type="expression" priority="37" dxfId="411" stopIfTrue="1">
      <formula>$R33&gt;$R34</formula>
    </cfRule>
  </conditionalFormatting>
  <conditionalFormatting sqref="R34">
    <cfRule type="expression" priority="38" dxfId="411" stopIfTrue="1">
      <formula>$R34&gt;$R33</formula>
    </cfRule>
  </conditionalFormatting>
  <conditionalFormatting sqref="A33:B33">
    <cfRule type="expression" priority="35" dxfId="411" stopIfTrue="1">
      <formula>$R33&gt;$R34</formula>
    </cfRule>
  </conditionalFormatting>
  <conditionalFormatting sqref="A34:B34">
    <cfRule type="expression" priority="36" dxfId="411" stopIfTrue="1">
      <formula>$R33&lt;$R34</formula>
    </cfRule>
  </conditionalFormatting>
  <conditionalFormatting sqref="C33:C34">
    <cfRule type="cellIs" priority="29" dxfId="411" operator="greaterThan" stopIfTrue="1">
      <formula>0</formula>
    </cfRule>
  </conditionalFormatting>
  <conditionalFormatting sqref="D33:E34">
    <cfRule type="cellIs" priority="30" dxfId="411" operator="greaterThan" stopIfTrue="1">
      <formula>0</formula>
    </cfRule>
  </conditionalFormatting>
  <conditionalFormatting sqref="F33:F34">
    <cfRule type="cellIs" priority="31" dxfId="411" operator="greaterThan" stopIfTrue="1">
      <formula>0</formula>
    </cfRule>
  </conditionalFormatting>
  <conditionalFormatting sqref="G33:H34">
    <cfRule type="cellIs" priority="32" dxfId="411" operator="greaterThan" stopIfTrue="1">
      <formula>0</formula>
    </cfRule>
  </conditionalFormatting>
  <conditionalFormatting sqref="I33:I34">
    <cfRule type="cellIs" priority="28" dxfId="411" operator="greaterThan" stopIfTrue="1">
      <formula>0</formula>
    </cfRule>
  </conditionalFormatting>
  <conditionalFormatting sqref="R20">
    <cfRule type="expression" priority="25" dxfId="411" stopIfTrue="1">
      <formula>$R20&gt;$R21</formula>
    </cfRule>
  </conditionalFormatting>
  <conditionalFormatting sqref="R21">
    <cfRule type="expression" priority="26" dxfId="411" stopIfTrue="1">
      <formula>$R21&gt;$R20</formula>
    </cfRule>
  </conditionalFormatting>
  <conditionalFormatting sqref="A20:B20">
    <cfRule type="expression" priority="23" dxfId="411" stopIfTrue="1">
      <formula>$R20&gt;$R21</formula>
    </cfRule>
  </conditionalFormatting>
  <conditionalFormatting sqref="A21:B21">
    <cfRule type="expression" priority="24" dxfId="411" stopIfTrue="1">
      <formula>$R20&lt;$R21</formula>
    </cfRule>
  </conditionalFormatting>
  <conditionalFormatting sqref="C20:C21">
    <cfRule type="cellIs" priority="17" dxfId="411" operator="greaterThan" stopIfTrue="1">
      <formula>0</formula>
    </cfRule>
  </conditionalFormatting>
  <conditionalFormatting sqref="D20:E21">
    <cfRule type="cellIs" priority="18" dxfId="411" operator="greaterThan" stopIfTrue="1">
      <formula>0</formula>
    </cfRule>
  </conditionalFormatting>
  <conditionalFormatting sqref="F20:F21">
    <cfRule type="cellIs" priority="19" dxfId="411" operator="greaterThan" stopIfTrue="1">
      <formula>0</formula>
    </cfRule>
  </conditionalFormatting>
  <conditionalFormatting sqref="G20:H21">
    <cfRule type="cellIs" priority="20" dxfId="411" operator="greaterThan" stopIfTrue="1">
      <formula>0</formula>
    </cfRule>
  </conditionalFormatting>
  <conditionalFormatting sqref="I20:I21">
    <cfRule type="cellIs" priority="16" dxfId="411" operator="greaterThan" stopIfTrue="1">
      <formula>0</formula>
    </cfRule>
  </conditionalFormatting>
  <conditionalFormatting sqref="J20:K21">
    <cfRule type="cellIs" priority="15" dxfId="411" operator="greaterThan" stopIfTrue="1">
      <formula>0</formula>
    </cfRule>
  </conditionalFormatting>
  <conditionalFormatting sqref="R7">
    <cfRule type="expression" priority="13" dxfId="411" stopIfTrue="1">
      <formula>$R7&gt;$R8</formula>
    </cfRule>
  </conditionalFormatting>
  <conditionalFormatting sqref="R8">
    <cfRule type="expression" priority="14" dxfId="411" stopIfTrue="1">
      <formula>$R8&gt;$R7</formula>
    </cfRule>
  </conditionalFormatting>
  <conditionalFormatting sqref="A7:B7">
    <cfRule type="expression" priority="11" dxfId="411" stopIfTrue="1">
      <formula>$R7&gt;$R8</formula>
    </cfRule>
  </conditionalFormatting>
  <conditionalFormatting sqref="A8:B8">
    <cfRule type="expression" priority="12" dxfId="411" stopIfTrue="1">
      <formula>$R7&lt;$R8</formula>
    </cfRule>
  </conditionalFormatting>
  <conditionalFormatting sqref="C7:C8">
    <cfRule type="cellIs" priority="5" dxfId="411" operator="greaterThan" stopIfTrue="1">
      <formula>0</formula>
    </cfRule>
  </conditionalFormatting>
  <conditionalFormatting sqref="D7:E8">
    <cfRule type="cellIs" priority="6" dxfId="411" operator="greaterThan" stopIfTrue="1">
      <formula>0</formula>
    </cfRule>
  </conditionalFormatting>
  <conditionalFormatting sqref="F7:F8">
    <cfRule type="cellIs" priority="7" dxfId="411" operator="greaterThan" stopIfTrue="1">
      <formula>0</formula>
    </cfRule>
  </conditionalFormatting>
  <conditionalFormatting sqref="G7:H8">
    <cfRule type="cellIs" priority="8" dxfId="411" operator="greaterThan" stopIfTrue="1">
      <formula>0</formula>
    </cfRule>
  </conditionalFormatting>
  <conditionalFormatting sqref="I7:I8">
    <cfRule type="cellIs" priority="4" dxfId="411" operator="greaterThan" stopIfTrue="1">
      <formula>0</formula>
    </cfRule>
  </conditionalFormatting>
  <conditionalFormatting sqref="J7:K8">
    <cfRule type="cellIs" priority="3" dxfId="411" operator="greaterThan" stopIfTrue="1">
      <formula>0</formula>
    </cfRule>
  </conditionalFormatting>
  <conditionalFormatting sqref="L8">
    <cfRule type="cellIs" priority="2" dxfId="411" operator="greaterThan" stopIfTrue="1">
      <formula>0</formula>
    </cfRule>
  </conditionalFormatting>
  <conditionalFormatting sqref="J33:K34">
    <cfRule type="cellIs" priority="1" dxfId="411" operator="greaterThan" stopIfTrue="1">
      <formula>0</formula>
    </cfRule>
  </conditionalFormatting>
  <conditionalFormatting sqref="A36:B36 A23:B23 A10:B10">
    <cfRule type="expression" priority="66" dxfId="411" stopIfTrue="1">
      <formula>$R7&gt;$R8</formula>
    </cfRule>
  </conditionalFormatting>
  <conditionalFormatting sqref="A38:B38 A25:B25 A12:B12">
    <cfRule type="expression" priority="67" dxfId="411" stopIfTrue="1">
      <formula>'7.15'!#REF!&gt;$R9</formula>
    </cfRule>
  </conditionalFormatting>
  <conditionalFormatting sqref="A37:B37 A24:B24 A11:B11">
    <cfRule type="expression" priority="68" dxfId="411" stopIfTrue="1">
      <formula>$R8&gt;'7.15'!#REF!</formula>
    </cfRule>
  </conditionalFormatting>
  <conditionalFormatting sqref="A39:B39 A26:B26 A13:B13">
    <cfRule type="expression" priority="69" dxfId="411" stopIfTrue="1">
      <formula>$R7&lt;$R8</formula>
    </cfRule>
  </conditionalFormatting>
  <conditionalFormatting sqref="A41:B41 A28:B28 A15:B15">
    <cfRule type="expression" priority="70" dxfId="411" stopIfTrue="1">
      <formula>'7.15'!#REF!&lt;$R9</formula>
    </cfRule>
  </conditionalFormatting>
  <conditionalFormatting sqref="A40:B40 A27:B27 A14:B14">
    <cfRule type="expression" priority="71" dxfId="411" stopIfTrue="1">
      <formula>$R8&lt;'7.15'!#REF!</formula>
    </cfRule>
  </conditionalFormatting>
  <dataValidations count="2">
    <dataValidation type="list" allowBlank="1" showInputMessage="1" showErrorMessage="1" sqref="C4 C30 C17">
      <formula1>"回戦,戦,勝戦"</formula1>
    </dataValidation>
    <dataValidation allowBlank="1" showInputMessage="1" showErrorMessage="1" imeMode="halfAlpha" sqref="I4:J4 O7 I30:J30 I1 M1 M4:N4 M30:N30 C20:Q21 O1 M17:N17 I17:J17 C7:N8 C33:K34 O33:Q34 L33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T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1" customWidth="1"/>
    <col min="2" max="2" width="6.25390625" style="11" customWidth="1"/>
    <col min="3" max="11" width="4.875" style="11" customWidth="1"/>
    <col min="12" max="12" width="5.00390625" style="11" customWidth="1"/>
    <col min="13" max="17" width="4.875" style="11" customWidth="1"/>
    <col min="18" max="18" width="5.00390625" style="11" customWidth="1"/>
    <col min="19" max="16384" width="9.00390625" style="11" customWidth="1"/>
  </cols>
  <sheetData>
    <row r="1" spans="1:18" ht="27" customHeight="1">
      <c r="A1" s="49" t="s">
        <v>27</v>
      </c>
      <c r="B1" s="50"/>
      <c r="C1" s="50"/>
      <c r="D1" s="50"/>
      <c r="E1" s="50"/>
      <c r="F1" s="50"/>
      <c r="G1" s="50"/>
      <c r="H1" s="3" t="s">
        <v>28</v>
      </c>
      <c r="I1" s="4">
        <v>8</v>
      </c>
      <c r="J1" s="5" t="s">
        <v>32</v>
      </c>
      <c r="K1" s="6">
        <v>2016</v>
      </c>
      <c r="L1" s="35" t="s">
        <v>33</v>
      </c>
      <c r="M1" s="7">
        <v>7</v>
      </c>
      <c r="N1" s="35" t="s">
        <v>0</v>
      </c>
      <c r="O1" s="7">
        <v>16</v>
      </c>
      <c r="P1" s="8" t="s">
        <v>34</v>
      </c>
      <c r="Q1" s="9" t="s">
        <v>233</v>
      </c>
      <c r="R1" s="10" t="s">
        <v>234</v>
      </c>
    </row>
    <row r="2" ht="5.25" customHeight="1"/>
    <row r="3" spans="11:18" s="1" customFormat="1" ht="18.75" customHeight="1">
      <c r="K3" s="89" t="s">
        <v>3</v>
      </c>
      <c r="L3" s="89"/>
      <c r="M3" s="90" t="s">
        <v>11</v>
      </c>
      <c r="N3" s="90"/>
      <c r="O3" s="90"/>
      <c r="P3" s="90"/>
      <c r="Q3" s="90"/>
      <c r="R3" s="2" t="s">
        <v>4</v>
      </c>
    </row>
    <row r="4" spans="1:20" s="15" customFormat="1" ht="18.75" customHeight="1">
      <c r="A4" s="12"/>
      <c r="B4" s="13">
        <v>2</v>
      </c>
      <c r="C4" s="14" t="s">
        <v>1</v>
      </c>
      <c r="D4" s="11"/>
      <c r="E4" s="51" t="s">
        <v>2</v>
      </c>
      <c r="F4" s="51"/>
      <c r="G4" s="52" t="s">
        <v>235</v>
      </c>
      <c r="H4" s="52"/>
      <c r="I4" s="53">
        <v>0.3743055555555555</v>
      </c>
      <c r="J4" s="53"/>
      <c r="K4" s="47" t="s">
        <v>236</v>
      </c>
      <c r="L4" s="47"/>
      <c r="M4" s="53">
        <v>0.44375000000000003</v>
      </c>
      <c r="N4" s="53"/>
      <c r="O4" s="47" t="s">
        <v>237</v>
      </c>
      <c r="P4" s="47"/>
      <c r="Q4" s="48">
        <f>SUM(M4-I4)</f>
        <v>0.06944444444444453</v>
      </c>
      <c r="R4" s="48"/>
      <c r="T4" s="16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57" t="s">
        <v>238</v>
      </c>
      <c r="B6" s="58"/>
      <c r="C6" s="20" t="s">
        <v>29</v>
      </c>
      <c r="D6" s="21" t="s">
        <v>30</v>
      </c>
      <c r="E6" s="22" t="s">
        <v>31</v>
      </c>
      <c r="F6" s="20" t="s">
        <v>301</v>
      </c>
      <c r="G6" s="21" t="s">
        <v>302</v>
      </c>
      <c r="H6" s="22" t="s">
        <v>303</v>
      </c>
      <c r="I6" s="20" t="s">
        <v>304</v>
      </c>
      <c r="J6" s="24" t="s">
        <v>239</v>
      </c>
      <c r="K6" s="36" t="s">
        <v>240</v>
      </c>
      <c r="L6" s="23" t="s">
        <v>14</v>
      </c>
      <c r="M6" s="24" t="s">
        <v>15</v>
      </c>
      <c r="N6" s="36" t="s">
        <v>16</v>
      </c>
      <c r="O6" s="23" t="s">
        <v>17</v>
      </c>
      <c r="P6" s="24" t="s">
        <v>18</v>
      </c>
      <c r="Q6" s="36" t="s">
        <v>19</v>
      </c>
      <c r="R6" s="25" t="s">
        <v>20</v>
      </c>
    </row>
    <row r="7" spans="1:18" ht="27.75" customHeight="1">
      <c r="A7" s="59" t="s">
        <v>241</v>
      </c>
      <c r="B7" s="60"/>
      <c r="C7" s="26">
        <v>0</v>
      </c>
      <c r="D7" s="27">
        <v>1</v>
      </c>
      <c r="E7" s="28">
        <v>0</v>
      </c>
      <c r="F7" s="26">
        <v>0</v>
      </c>
      <c r="G7" s="27">
        <v>0</v>
      </c>
      <c r="H7" s="28">
        <v>0</v>
      </c>
      <c r="I7" s="26">
        <v>0</v>
      </c>
      <c r="J7" s="27"/>
      <c r="K7" s="28"/>
      <c r="L7" s="92" t="s">
        <v>468</v>
      </c>
      <c r="M7" s="93"/>
      <c r="N7" s="94"/>
      <c r="O7" s="29"/>
      <c r="P7" s="30"/>
      <c r="Q7" s="31"/>
      <c r="R7" s="32">
        <f>SUM(C7:Q7)</f>
        <v>1</v>
      </c>
    </row>
    <row r="8" spans="1:18" ht="27.75" customHeight="1">
      <c r="A8" s="59" t="s">
        <v>242</v>
      </c>
      <c r="B8" s="60"/>
      <c r="C8" s="26">
        <v>1</v>
      </c>
      <c r="D8" s="27">
        <v>0</v>
      </c>
      <c r="E8" s="28">
        <v>5</v>
      </c>
      <c r="F8" s="26">
        <v>2</v>
      </c>
      <c r="G8" s="27">
        <v>1</v>
      </c>
      <c r="H8" s="28">
        <v>0</v>
      </c>
      <c r="I8" s="26" t="s">
        <v>243</v>
      </c>
      <c r="J8" s="27"/>
      <c r="K8" s="28"/>
      <c r="L8" s="95"/>
      <c r="M8" s="96"/>
      <c r="N8" s="97"/>
      <c r="O8" s="29"/>
      <c r="P8" s="30"/>
      <c r="Q8" s="31"/>
      <c r="R8" s="32">
        <f>SUM(C8:Q8)</f>
        <v>9</v>
      </c>
    </row>
    <row r="9" spans="1:18" ht="21" customHeight="1">
      <c r="A9" s="57" t="s">
        <v>244</v>
      </c>
      <c r="B9" s="58"/>
      <c r="C9" s="66" t="s">
        <v>5</v>
      </c>
      <c r="D9" s="55"/>
      <c r="E9" s="55"/>
      <c r="F9" s="55"/>
      <c r="G9" s="55"/>
      <c r="H9" s="67"/>
      <c r="I9" s="54" t="s">
        <v>6</v>
      </c>
      <c r="J9" s="56"/>
      <c r="K9" s="68" t="s">
        <v>7</v>
      </c>
      <c r="L9" s="69"/>
      <c r="M9" s="70" t="s">
        <v>8</v>
      </c>
      <c r="N9" s="69"/>
      <c r="O9" s="54" t="s">
        <v>9</v>
      </c>
      <c r="P9" s="55"/>
      <c r="Q9" s="55"/>
      <c r="R9" s="56"/>
    </row>
    <row r="10" spans="1:18" ht="16.5" customHeight="1">
      <c r="A10" s="73" t="str">
        <f>A7</f>
        <v>市神港・神港橘</v>
      </c>
      <c r="B10" s="74"/>
      <c r="C10" s="37" t="s">
        <v>26</v>
      </c>
      <c r="D10" s="79" t="s">
        <v>245</v>
      </c>
      <c r="E10" s="80"/>
      <c r="F10" s="38">
        <v>4</v>
      </c>
      <c r="G10" s="79" t="s">
        <v>246</v>
      </c>
      <c r="H10" s="80"/>
      <c r="I10" s="79"/>
      <c r="J10" s="81"/>
      <c r="K10" s="82"/>
      <c r="L10" s="80"/>
      <c r="M10" s="79"/>
      <c r="N10" s="80"/>
      <c r="O10" s="79"/>
      <c r="P10" s="80"/>
      <c r="Q10" s="79"/>
      <c r="R10" s="81"/>
    </row>
    <row r="11" spans="1:18" ht="16.5" customHeight="1">
      <c r="A11" s="75"/>
      <c r="B11" s="76"/>
      <c r="C11" s="39">
        <v>2</v>
      </c>
      <c r="D11" s="71" t="s">
        <v>247</v>
      </c>
      <c r="E11" s="85"/>
      <c r="F11" s="40">
        <v>5</v>
      </c>
      <c r="G11" s="71"/>
      <c r="H11" s="85"/>
      <c r="I11" s="71"/>
      <c r="J11" s="72"/>
      <c r="K11" s="86"/>
      <c r="L11" s="85"/>
      <c r="M11" s="71"/>
      <c r="N11" s="85"/>
      <c r="O11" s="71"/>
      <c r="P11" s="85"/>
      <c r="Q11" s="71"/>
      <c r="R11" s="72"/>
    </row>
    <row r="12" spans="1:18" ht="16.5" customHeight="1">
      <c r="A12" s="77"/>
      <c r="B12" s="78"/>
      <c r="C12" s="41">
        <v>3</v>
      </c>
      <c r="D12" s="83"/>
      <c r="E12" s="63"/>
      <c r="F12" s="42">
        <v>6</v>
      </c>
      <c r="G12" s="83"/>
      <c r="H12" s="63"/>
      <c r="I12" s="83"/>
      <c r="J12" s="84"/>
      <c r="K12" s="62"/>
      <c r="L12" s="63"/>
      <c r="M12" s="83"/>
      <c r="N12" s="63"/>
      <c r="O12" s="83"/>
      <c r="P12" s="63"/>
      <c r="Q12" s="83"/>
      <c r="R12" s="84"/>
    </row>
    <row r="13" spans="1:18" ht="16.5" customHeight="1">
      <c r="A13" s="73" t="str">
        <f>A8</f>
        <v>明石商業</v>
      </c>
      <c r="B13" s="74"/>
      <c r="C13" s="37" t="s">
        <v>26</v>
      </c>
      <c r="D13" s="79" t="s">
        <v>248</v>
      </c>
      <c r="E13" s="80"/>
      <c r="F13" s="38">
        <v>4</v>
      </c>
      <c r="G13" s="79" t="s">
        <v>249</v>
      </c>
      <c r="H13" s="80"/>
      <c r="I13" s="79"/>
      <c r="J13" s="81"/>
      <c r="K13" s="82"/>
      <c r="L13" s="80"/>
      <c r="M13" s="79" t="s">
        <v>250</v>
      </c>
      <c r="N13" s="80"/>
      <c r="O13" s="79" t="s">
        <v>251</v>
      </c>
      <c r="P13" s="80"/>
      <c r="Q13" s="79"/>
      <c r="R13" s="81"/>
    </row>
    <row r="14" spans="1:18" ht="16.5" customHeight="1">
      <c r="A14" s="75"/>
      <c r="B14" s="76"/>
      <c r="C14" s="39">
        <v>2</v>
      </c>
      <c r="D14" s="71" t="s">
        <v>252</v>
      </c>
      <c r="E14" s="85"/>
      <c r="F14" s="40">
        <v>5</v>
      </c>
      <c r="G14" s="71"/>
      <c r="H14" s="85"/>
      <c r="I14" s="71"/>
      <c r="J14" s="72"/>
      <c r="K14" s="86"/>
      <c r="L14" s="85"/>
      <c r="M14" s="71" t="s">
        <v>253</v>
      </c>
      <c r="N14" s="85"/>
      <c r="O14" s="71" t="s">
        <v>254</v>
      </c>
      <c r="P14" s="85"/>
      <c r="Q14" s="71"/>
      <c r="R14" s="72"/>
    </row>
    <row r="15" spans="1:18" ht="16.5" customHeight="1">
      <c r="A15" s="77"/>
      <c r="B15" s="78"/>
      <c r="C15" s="41">
        <v>3</v>
      </c>
      <c r="D15" s="83"/>
      <c r="E15" s="63"/>
      <c r="F15" s="42">
        <v>6</v>
      </c>
      <c r="G15" s="83"/>
      <c r="H15" s="63"/>
      <c r="I15" s="83"/>
      <c r="J15" s="84"/>
      <c r="K15" s="62"/>
      <c r="L15" s="63"/>
      <c r="M15" s="83"/>
      <c r="N15" s="63"/>
      <c r="O15" s="83"/>
      <c r="P15" s="63"/>
      <c r="Q15" s="83"/>
      <c r="R15" s="84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15" customFormat="1" ht="18.75" customHeight="1">
      <c r="A17" s="12"/>
      <c r="B17" s="13">
        <v>2</v>
      </c>
      <c r="C17" s="14" t="s">
        <v>1</v>
      </c>
      <c r="D17" s="11"/>
      <c r="E17" s="51" t="s">
        <v>255</v>
      </c>
      <c r="F17" s="51"/>
      <c r="G17" s="52" t="s">
        <v>256</v>
      </c>
      <c r="H17" s="52"/>
      <c r="I17" s="53">
        <v>0.47152777777777777</v>
      </c>
      <c r="J17" s="53"/>
      <c r="K17" s="47" t="s">
        <v>257</v>
      </c>
      <c r="L17" s="47"/>
      <c r="M17" s="53">
        <v>0.5361111111111111</v>
      </c>
      <c r="N17" s="53"/>
      <c r="O17" s="47" t="s">
        <v>258</v>
      </c>
      <c r="P17" s="47"/>
      <c r="Q17" s="48">
        <f>SUM(M17-I17)</f>
        <v>0.06458333333333333</v>
      </c>
      <c r="R17" s="48"/>
      <c r="T17" s="16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57" t="s">
        <v>259</v>
      </c>
      <c r="B19" s="58"/>
      <c r="C19" s="20" t="s">
        <v>29</v>
      </c>
      <c r="D19" s="21" t="s">
        <v>30</v>
      </c>
      <c r="E19" s="22" t="s">
        <v>31</v>
      </c>
      <c r="F19" s="20" t="s">
        <v>301</v>
      </c>
      <c r="G19" s="21" t="s">
        <v>302</v>
      </c>
      <c r="H19" s="22" t="s">
        <v>303</v>
      </c>
      <c r="I19" s="20" t="s">
        <v>304</v>
      </c>
      <c r="J19" s="24" t="s">
        <v>260</v>
      </c>
      <c r="K19" s="36" t="s">
        <v>261</v>
      </c>
      <c r="L19" s="23" t="s">
        <v>14</v>
      </c>
      <c r="M19" s="24" t="s">
        <v>15</v>
      </c>
      <c r="N19" s="36" t="s">
        <v>16</v>
      </c>
      <c r="O19" s="23" t="s">
        <v>17</v>
      </c>
      <c r="P19" s="24" t="s">
        <v>18</v>
      </c>
      <c r="Q19" s="36" t="s">
        <v>19</v>
      </c>
      <c r="R19" s="25" t="s">
        <v>20</v>
      </c>
    </row>
    <row r="20" spans="1:18" ht="27.75" customHeight="1">
      <c r="A20" s="59" t="s">
        <v>262</v>
      </c>
      <c r="B20" s="60"/>
      <c r="C20" s="26">
        <v>0</v>
      </c>
      <c r="D20" s="27">
        <v>0</v>
      </c>
      <c r="E20" s="28">
        <v>0</v>
      </c>
      <c r="F20" s="26">
        <v>0</v>
      </c>
      <c r="G20" s="27">
        <v>0</v>
      </c>
      <c r="H20" s="28">
        <v>0</v>
      </c>
      <c r="I20" s="26">
        <v>0</v>
      </c>
      <c r="J20" s="27"/>
      <c r="K20" s="28"/>
      <c r="L20" s="92" t="s">
        <v>468</v>
      </c>
      <c r="M20" s="93"/>
      <c r="N20" s="94"/>
      <c r="O20" s="29"/>
      <c r="P20" s="30"/>
      <c r="Q20" s="31"/>
      <c r="R20" s="32">
        <f>SUM(C20:Q20)</f>
        <v>0</v>
      </c>
    </row>
    <row r="21" spans="1:18" ht="27.75" customHeight="1">
      <c r="A21" s="59" t="s">
        <v>263</v>
      </c>
      <c r="B21" s="60"/>
      <c r="C21" s="26">
        <v>1</v>
      </c>
      <c r="D21" s="27">
        <v>2</v>
      </c>
      <c r="E21" s="28">
        <v>0</v>
      </c>
      <c r="F21" s="26">
        <v>1</v>
      </c>
      <c r="G21" s="27">
        <v>4</v>
      </c>
      <c r="H21" s="28">
        <v>1</v>
      </c>
      <c r="I21" s="26" t="s">
        <v>264</v>
      </c>
      <c r="J21" s="27"/>
      <c r="K21" s="28"/>
      <c r="L21" s="95"/>
      <c r="M21" s="96"/>
      <c r="N21" s="97"/>
      <c r="O21" s="29"/>
      <c r="P21" s="30"/>
      <c r="Q21" s="31"/>
      <c r="R21" s="32">
        <f>SUM(C21:Q21)</f>
        <v>9</v>
      </c>
    </row>
    <row r="22" spans="1:18" ht="21" customHeight="1">
      <c r="A22" s="57" t="s">
        <v>244</v>
      </c>
      <c r="B22" s="58"/>
      <c r="C22" s="66" t="s">
        <v>5</v>
      </c>
      <c r="D22" s="55"/>
      <c r="E22" s="55"/>
      <c r="F22" s="55"/>
      <c r="G22" s="55"/>
      <c r="H22" s="67"/>
      <c r="I22" s="54" t="s">
        <v>6</v>
      </c>
      <c r="J22" s="56"/>
      <c r="K22" s="68" t="s">
        <v>7</v>
      </c>
      <c r="L22" s="69"/>
      <c r="M22" s="70" t="s">
        <v>8</v>
      </c>
      <c r="N22" s="69"/>
      <c r="O22" s="54" t="s">
        <v>9</v>
      </c>
      <c r="P22" s="55"/>
      <c r="Q22" s="55"/>
      <c r="R22" s="56"/>
    </row>
    <row r="23" spans="1:18" ht="16.5" customHeight="1">
      <c r="A23" s="73" t="str">
        <f>A20</f>
        <v>三田祥雲館</v>
      </c>
      <c r="B23" s="74"/>
      <c r="C23" s="37" t="s">
        <v>26</v>
      </c>
      <c r="D23" s="79" t="s">
        <v>265</v>
      </c>
      <c r="E23" s="80"/>
      <c r="F23" s="38">
        <v>4</v>
      </c>
      <c r="G23" s="79"/>
      <c r="H23" s="80"/>
      <c r="I23" s="79" t="s">
        <v>266</v>
      </c>
      <c r="J23" s="81"/>
      <c r="K23" s="82"/>
      <c r="L23" s="80"/>
      <c r="M23" s="79"/>
      <c r="N23" s="80"/>
      <c r="O23" s="79"/>
      <c r="P23" s="80"/>
      <c r="Q23" s="79"/>
      <c r="R23" s="81"/>
    </row>
    <row r="24" spans="1:18" ht="16.5" customHeight="1">
      <c r="A24" s="75"/>
      <c r="B24" s="76"/>
      <c r="C24" s="39">
        <v>2</v>
      </c>
      <c r="D24" s="71"/>
      <c r="E24" s="85"/>
      <c r="F24" s="40">
        <v>5</v>
      </c>
      <c r="G24" s="71"/>
      <c r="H24" s="85"/>
      <c r="I24" s="71"/>
      <c r="J24" s="72"/>
      <c r="K24" s="86"/>
      <c r="L24" s="85"/>
      <c r="M24" s="71"/>
      <c r="N24" s="85"/>
      <c r="O24" s="71"/>
      <c r="P24" s="85"/>
      <c r="Q24" s="71"/>
      <c r="R24" s="72"/>
    </row>
    <row r="25" spans="1:18" ht="16.5" customHeight="1">
      <c r="A25" s="77"/>
      <c r="B25" s="78"/>
      <c r="C25" s="41">
        <v>3</v>
      </c>
      <c r="D25" s="83"/>
      <c r="E25" s="63"/>
      <c r="F25" s="42">
        <v>6</v>
      </c>
      <c r="G25" s="83"/>
      <c r="H25" s="63"/>
      <c r="I25" s="83"/>
      <c r="J25" s="84"/>
      <c r="K25" s="62"/>
      <c r="L25" s="63"/>
      <c r="M25" s="83"/>
      <c r="N25" s="63"/>
      <c r="O25" s="83"/>
      <c r="P25" s="63"/>
      <c r="Q25" s="83"/>
      <c r="R25" s="84"/>
    </row>
    <row r="26" spans="1:18" ht="16.5" customHeight="1">
      <c r="A26" s="73" t="str">
        <f>A21</f>
        <v>神港学園神港</v>
      </c>
      <c r="B26" s="74"/>
      <c r="C26" s="37" t="s">
        <v>26</v>
      </c>
      <c r="D26" s="98" t="s">
        <v>267</v>
      </c>
      <c r="E26" s="99"/>
      <c r="F26" s="38">
        <v>4</v>
      </c>
      <c r="G26" s="79"/>
      <c r="H26" s="80"/>
      <c r="I26" s="79" t="s">
        <v>268</v>
      </c>
      <c r="J26" s="81"/>
      <c r="K26" s="82"/>
      <c r="L26" s="80"/>
      <c r="M26" s="79" t="s">
        <v>269</v>
      </c>
      <c r="N26" s="80"/>
      <c r="O26" s="79" t="s">
        <v>270</v>
      </c>
      <c r="P26" s="80"/>
      <c r="Q26" s="79"/>
      <c r="R26" s="81"/>
    </row>
    <row r="27" spans="1:18" ht="16.5" customHeight="1">
      <c r="A27" s="75"/>
      <c r="B27" s="76"/>
      <c r="C27" s="39">
        <v>2</v>
      </c>
      <c r="D27" s="100" t="s">
        <v>271</v>
      </c>
      <c r="E27" s="101"/>
      <c r="F27" s="40">
        <v>5</v>
      </c>
      <c r="G27" s="71"/>
      <c r="H27" s="85"/>
      <c r="I27" s="71"/>
      <c r="J27" s="72"/>
      <c r="K27" s="86"/>
      <c r="L27" s="85"/>
      <c r="M27" s="71" t="s">
        <v>98</v>
      </c>
      <c r="N27" s="85"/>
      <c r="O27" s="71" t="s">
        <v>98</v>
      </c>
      <c r="P27" s="85"/>
      <c r="Q27" s="71"/>
      <c r="R27" s="72"/>
    </row>
    <row r="28" spans="1:18" ht="16.5" customHeight="1">
      <c r="A28" s="77"/>
      <c r="B28" s="78"/>
      <c r="C28" s="41">
        <v>3</v>
      </c>
      <c r="D28" s="83"/>
      <c r="E28" s="63"/>
      <c r="F28" s="42">
        <v>6</v>
      </c>
      <c r="G28" s="83"/>
      <c r="H28" s="63"/>
      <c r="I28" s="83"/>
      <c r="J28" s="84"/>
      <c r="K28" s="62"/>
      <c r="L28" s="63"/>
      <c r="M28" s="83"/>
      <c r="N28" s="63"/>
      <c r="O28" s="83" t="s">
        <v>272</v>
      </c>
      <c r="P28" s="63"/>
      <c r="Q28" s="83"/>
      <c r="R28" s="84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  <row r="30" spans="1:20" s="15" customFormat="1" ht="18.75" customHeight="1">
      <c r="A30" s="12"/>
      <c r="B30" s="13">
        <v>2</v>
      </c>
      <c r="C30" s="14" t="s">
        <v>1</v>
      </c>
      <c r="D30" s="11"/>
      <c r="E30" s="51" t="s">
        <v>273</v>
      </c>
      <c r="F30" s="51"/>
      <c r="G30" s="52" t="s">
        <v>274</v>
      </c>
      <c r="H30" s="52"/>
      <c r="I30" s="53">
        <v>0.56875</v>
      </c>
      <c r="J30" s="53"/>
      <c r="K30" s="47" t="s">
        <v>275</v>
      </c>
      <c r="L30" s="47"/>
      <c r="M30" s="53">
        <v>0.638888888888889</v>
      </c>
      <c r="N30" s="53"/>
      <c r="O30" s="47" t="s">
        <v>276</v>
      </c>
      <c r="P30" s="47"/>
      <c r="Q30" s="48">
        <f>SUM(M30-I30)</f>
        <v>0.07013888888888897</v>
      </c>
      <c r="R30" s="48"/>
      <c r="T30" s="16"/>
    </row>
    <row r="31" spans="8:18" ht="7.5" customHeight="1">
      <c r="H31" s="17"/>
      <c r="I31" s="17"/>
      <c r="J31" s="18"/>
      <c r="K31" s="19"/>
      <c r="L31" s="19"/>
      <c r="M31" s="18"/>
      <c r="N31" s="18"/>
      <c r="O31" s="19"/>
      <c r="P31" s="19"/>
      <c r="Q31" s="18"/>
      <c r="R31" s="18"/>
    </row>
    <row r="32" spans="1:18" ht="21" customHeight="1">
      <c r="A32" s="57" t="s">
        <v>277</v>
      </c>
      <c r="B32" s="58"/>
      <c r="C32" s="20" t="s">
        <v>29</v>
      </c>
      <c r="D32" s="21" t="s">
        <v>30</v>
      </c>
      <c r="E32" s="22" t="s">
        <v>31</v>
      </c>
      <c r="F32" s="20" t="s">
        <v>301</v>
      </c>
      <c r="G32" s="21" t="s">
        <v>302</v>
      </c>
      <c r="H32" s="22" t="s">
        <v>303</v>
      </c>
      <c r="I32" s="20" t="s">
        <v>304</v>
      </c>
      <c r="J32" s="21" t="s">
        <v>305</v>
      </c>
      <c r="K32" s="22" t="s">
        <v>306</v>
      </c>
      <c r="L32" s="23" t="s">
        <v>14</v>
      </c>
      <c r="M32" s="24" t="s">
        <v>15</v>
      </c>
      <c r="N32" s="36" t="s">
        <v>16</v>
      </c>
      <c r="O32" s="23" t="s">
        <v>17</v>
      </c>
      <c r="P32" s="24" t="s">
        <v>18</v>
      </c>
      <c r="Q32" s="36" t="s">
        <v>19</v>
      </c>
      <c r="R32" s="25" t="s">
        <v>20</v>
      </c>
    </row>
    <row r="33" spans="1:18" ht="27.75" customHeight="1">
      <c r="A33" s="59" t="s">
        <v>278</v>
      </c>
      <c r="B33" s="60"/>
      <c r="C33" s="26">
        <v>0</v>
      </c>
      <c r="D33" s="27">
        <v>2</v>
      </c>
      <c r="E33" s="28">
        <v>0</v>
      </c>
      <c r="F33" s="26">
        <v>1</v>
      </c>
      <c r="G33" s="27">
        <v>1</v>
      </c>
      <c r="H33" s="28">
        <v>0</v>
      </c>
      <c r="I33" s="26">
        <v>0</v>
      </c>
      <c r="J33" s="27">
        <v>0</v>
      </c>
      <c r="K33" s="28">
        <v>0</v>
      </c>
      <c r="L33" s="29"/>
      <c r="M33" s="30"/>
      <c r="N33" s="31"/>
      <c r="O33" s="29"/>
      <c r="P33" s="30"/>
      <c r="Q33" s="31"/>
      <c r="R33" s="32">
        <f>SUM(C33:Q33)</f>
        <v>4</v>
      </c>
    </row>
    <row r="34" spans="1:18" ht="27.75" customHeight="1">
      <c r="A34" s="59" t="s">
        <v>279</v>
      </c>
      <c r="B34" s="60"/>
      <c r="C34" s="26">
        <v>0</v>
      </c>
      <c r="D34" s="27">
        <v>0</v>
      </c>
      <c r="E34" s="28">
        <v>0</v>
      </c>
      <c r="F34" s="26">
        <v>0</v>
      </c>
      <c r="G34" s="27">
        <v>0</v>
      </c>
      <c r="H34" s="28">
        <v>0</v>
      </c>
      <c r="I34" s="26">
        <v>0</v>
      </c>
      <c r="J34" s="27">
        <v>0</v>
      </c>
      <c r="K34" s="28">
        <v>0</v>
      </c>
      <c r="L34" s="29"/>
      <c r="M34" s="30"/>
      <c r="N34" s="31"/>
      <c r="O34" s="29"/>
      <c r="P34" s="30"/>
      <c r="Q34" s="31"/>
      <c r="R34" s="32">
        <f>SUM(C34:Q34)</f>
        <v>0</v>
      </c>
    </row>
    <row r="35" spans="1:18" ht="21" customHeight="1">
      <c r="A35" s="57" t="s">
        <v>77</v>
      </c>
      <c r="B35" s="58"/>
      <c r="C35" s="66" t="s">
        <v>5</v>
      </c>
      <c r="D35" s="55"/>
      <c r="E35" s="55"/>
      <c r="F35" s="55"/>
      <c r="G35" s="55"/>
      <c r="H35" s="67"/>
      <c r="I35" s="54" t="s">
        <v>6</v>
      </c>
      <c r="J35" s="56"/>
      <c r="K35" s="68" t="s">
        <v>7</v>
      </c>
      <c r="L35" s="69"/>
      <c r="M35" s="70" t="s">
        <v>8</v>
      </c>
      <c r="N35" s="69"/>
      <c r="O35" s="54" t="s">
        <v>9</v>
      </c>
      <c r="P35" s="55"/>
      <c r="Q35" s="55"/>
      <c r="R35" s="56"/>
    </row>
    <row r="36" spans="1:18" ht="16.5" customHeight="1">
      <c r="A36" s="73" t="str">
        <f>A33</f>
        <v>市立西宮</v>
      </c>
      <c r="B36" s="74"/>
      <c r="C36" s="37" t="s">
        <v>26</v>
      </c>
      <c r="D36" s="79" t="s">
        <v>280</v>
      </c>
      <c r="E36" s="80"/>
      <c r="F36" s="38">
        <v>4</v>
      </c>
      <c r="G36" s="79"/>
      <c r="H36" s="80"/>
      <c r="I36" s="79" t="s">
        <v>281</v>
      </c>
      <c r="J36" s="81"/>
      <c r="K36" s="82"/>
      <c r="L36" s="80"/>
      <c r="M36" s="79"/>
      <c r="N36" s="80"/>
      <c r="O36" s="79"/>
      <c r="P36" s="80"/>
      <c r="Q36" s="79"/>
      <c r="R36" s="81"/>
    </row>
    <row r="37" spans="1:18" ht="16.5" customHeight="1">
      <c r="A37" s="75"/>
      <c r="B37" s="76"/>
      <c r="C37" s="39">
        <v>2</v>
      </c>
      <c r="D37" s="71"/>
      <c r="E37" s="85"/>
      <c r="F37" s="40">
        <v>5</v>
      </c>
      <c r="G37" s="71"/>
      <c r="H37" s="85"/>
      <c r="I37" s="71"/>
      <c r="J37" s="72"/>
      <c r="K37" s="86"/>
      <c r="L37" s="85"/>
      <c r="M37" s="71"/>
      <c r="N37" s="85"/>
      <c r="O37" s="71"/>
      <c r="P37" s="85"/>
      <c r="Q37" s="71"/>
      <c r="R37" s="72"/>
    </row>
    <row r="38" spans="1:18" ht="16.5" customHeight="1">
      <c r="A38" s="77"/>
      <c r="B38" s="78"/>
      <c r="C38" s="41">
        <v>3</v>
      </c>
      <c r="D38" s="83"/>
      <c r="E38" s="63"/>
      <c r="F38" s="42">
        <v>6</v>
      </c>
      <c r="G38" s="83"/>
      <c r="H38" s="63"/>
      <c r="I38" s="83"/>
      <c r="J38" s="84"/>
      <c r="K38" s="62"/>
      <c r="L38" s="63"/>
      <c r="M38" s="83"/>
      <c r="N38" s="63"/>
      <c r="O38" s="83"/>
      <c r="P38" s="63"/>
      <c r="Q38" s="83"/>
      <c r="R38" s="84"/>
    </row>
    <row r="39" spans="1:18" ht="16.5" customHeight="1">
      <c r="A39" s="73" t="str">
        <f>A34</f>
        <v>夢野台</v>
      </c>
      <c r="B39" s="74"/>
      <c r="C39" s="37" t="s">
        <v>26</v>
      </c>
      <c r="D39" s="79" t="s">
        <v>282</v>
      </c>
      <c r="E39" s="80"/>
      <c r="F39" s="38">
        <v>4</v>
      </c>
      <c r="G39" s="79"/>
      <c r="H39" s="80"/>
      <c r="I39" s="79" t="s">
        <v>283</v>
      </c>
      <c r="J39" s="81"/>
      <c r="K39" s="82"/>
      <c r="L39" s="80"/>
      <c r="M39" s="79"/>
      <c r="N39" s="80"/>
      <c r="O39" s="79" t="s">
        <v>284</v>
      </c>
      <c r="P39" s="80"/>
      <c r="Q39" s="79"/>
      <c r="R39" s="81"/>
    </row>
    <row r="40" spans="1:18" ht="16.5" customHeight="1">
      <c r="A40" s="75"/>
      <c r="B40" s="76"/>
      <c r="C40" s="39">
        <v>2</v>
      </c>
      <c r="D40" s="71" t="s">
        <v>285</v>
      </c>
      <c r="E40" s="85"/>
      <c r="F40" s="40">
        <v>5</v>
      </c>
      <c r="G40" s="71"/>
      <c r="H40" s="85"/>
      <c r="I40" s="71"/>
      <c r="J40" s="72"/>
      <c r="K40" s="86"/>
      <c r="L40" s="85"/>
      <c r="M40" s="71"/>
      <c r="N40" s="85"/>
      <c r="O40" s="71"/>
      <c r="P40" s="85"/>
      <c r="Q40" s="71"/>
      <c r="R40" s="72"/>
    </row>
    <row r="41" spans="1:18" ht="16.5" customHeight="1">
      <c r="A41" s="77"/>
      <c r="B41" s="78"/>
      <c r="C41" s="41">
        <v>3</v>
      </c>
      <c r="D41" s="83"/>
      <c r="E41" s="63"/>
      <c r="F41" s="42">
        <v>6</v>
      </c>
      <c r="G41" s="83"/>
      <c r="H41" s="63"/>
      <c r="I41" s="83"/>
      <c r="J41" s="84"/>
      <c r="K41" s="62"/>
      <c r="L41" s="63"/>
      <c r="M41" s="83"/>
      <c r="N41" s="63"/>
      <c r="O41" s="83"/>
      <c r="P41" s="63"/>
      <c r="Q41" s="83"/>
      <c r="R41" s="84"/>
    </row>
    <row r="42" spans="11:18" ht="6.75" customHeight="1">
      <c r="K42" s="43"/>
      <c r="L42" s="43"/>
      <c r="M42" s="43"/>
      <c r="N42" s="43"/>
      <c r="O42" s="43"/>
      <c r="P42" s="43"/>
      <c r="Q42" s="43"/>
      <c r="R42" s="43"/>
    </row>
  </sheetData>
  <sheetProtection/>
  <mergeCells count="185">
    <mergeCell ref="L7:N8"/>
    <mergeCell ref="L20:N21"/>
    <mergeCell ref="Q41:R41"/>
    <mergeCell ref="Q39:R39"/>
    <mergeCell ref="Q40:R40"/>
    <mergeCell ref="M38:N38"/>
    <mergeCell ref="O38:P38"/>
    <mergeCell ref="D41:E41"/>
    <mergeCell ref="G41:H41"/>
    <mergeCell ref="I41:J41"/>
    <mergeCell ref="K41:L41"/>
    <mergeCell ref="M41:N41"/>
    <mergeCell ref="O41:P41"/>
    <mergeCell ref="D40:E40"/>
    <mergeCell ref="G40:H40"/>
    <mergeCell ref="I40:J40"/>
    <mergeCell ref="K40:L40"/>
    <mergeCell ref="M40:N40"/>
    <mergeCell ref="O40:P40"/>
    <mergeCell ref="Q38:R38"/>
    <mergeCell ref="A39:B41"/>
    <mergeCell ref="D39:E39"/>
    <mergeCell ref="G39:H39"/>
    <mergeCell ref="I39:J39"/>
    <mergeCell ref="K39:L39"/>
    <mergeCell ref="M39:N39"/>
    <mergeCell ref="O39:P39"/>
    <mergeCell ref="A36:B38"/>
    <mergeCell ref="G36:H36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D36:E36"/>
    <mergeCell ref="I36:J36"/>
    <mergeCell ref="K36:L36"/>
    <mergeCell ref="M36:N36"/>
    <mergeCell ref="D38:E38"/>
    <mergeCell ref="G38:H38"/>
    <mergeCell ref="I38:J38"/>
    <mergeCell ref="K38:L38"/>
    <mergeCell ref="A35:B35"/>
    <mergeCell ref="C35:H35"/>
    <mergeCell ref="I35:J35"/>
    <mergeCell ref="K35:L35"/>
    <mergeCell ref="M35:N35"/>
    <mergeCell ref="O35:R35"/>
    <mergeCell ref="A32:B32"/>
    <mergeCell ref="A33:B33"/>
    <mergeCell ref="A34:B34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Q14:R14"/>
    <mergeCell ref="D14:E14"/>
    <mergeCell ref="G14:H14"/>
    <mergeCell ref="I14:J14"/>
    <mergeCell ref="K14:L14"/>
    <mergeCell ref="M14:N14"/>
    <mergeCell ref="O14:P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A1:G1"/>
    <mergeCell ref="E4:F4"/>
    <mergeCell ref="G4:H4"/>
    <mergeCell ref="I4:J4"/>
    <mergeCell ref="K4:L4"/>
    <mergeCell ref="M4:N4"/>
    <mergeCell ref="K3:L3"/>
    <mergeCell ref="M3:Q3"/>
  </mergeCells>
  <conditionalFormatting sqref="R33">
    <cfRule type="expression" priority="37" dxfId="411" stopIfTrue="1">
      <formula>$R33&gt;$R34</formula>
    </cfRule>
  </conditionalFormatting>
  <conditionalFormatting sqref="R34">
    <cfRule type="expression" priority="38" dxfId="411" stopIfTrue="1">
      <formula>$R34&gt;$R33</formula>
    </cfRule>
  </conditionalFormatting>
  <conditionalFormatting sqref="A33:B33">
    <cfRule type="expression" priority="35" dxfId="411" stopIfTrue="1">
      <formula>$R33&gt;$R34</formula>
    </cfRule>
  </conditionalFormatting>
  <conditionalFormatting sqref="A34:B34">
    <cfRule type="expression" priority="36" dxfId="411" stopIfTrue="1">
      <formula>$R33&lt;$R34</formula>
    </cfRule>
  </conditionalFormatting>
  <conditionalFormatting sqref="C33:C34">
    <cfRule type="cellIs" priority="29" dxfId="411" operator="greaterThan" stopIfTrue="1">
      <formula>0</formula>
    </cfRule>
  </conditionalFormatting>
  <conditionalFormatting sqref="D33:E34">
    <cfRule type="cellIs" priority="30" dxfId="411" operator="greaterThan" stopIfTrue="1">
      <formula>0</formula>
    </cfRule>
  </conditionalFormatting>
  <conditionalFormatting sqref="F33:F34">
    <cfRule type="cellIs" priority="31" dxfId="411" operator="greaterThan" stopIfTrue="1">
      <formula>0</formula>
    </cfRule>
  </conditionalFormatting>
  <conditionalFormatting sqref="G33:H34">
    <cfRule type="cellIs" priority="32" dxfId="411" operator="greaterThan" stopIfTrue="1">
      <formula>0</formula>
    </cfRule>
  </conditionalFormatting>
  <conditionalFormatting sqref="I33:I34">
    <cfRule type="cellIs" priority="28" dxfId="411" operator="greaterThan" stopIfTrue="1">
      <formula>0</formula>
    </cfRule>
  </conditionalFormatting>
  <conditionalFormatting sqref="J33:K34">
    <cfRule type="cellIs" priority="27" dxfId="411" operator="greaterThan" stopIfTrue="1">
      <formula>0</formula>
    </cfRule>
  </conditionalFormatting>
  <conditionalFormatting sqref="R20">
    <cfRule type="expression" priority="25" dxfId="411" stopIfTrue="1">
      <formula>$R20&gt;$R21</formula>
    </cfRule>
  </conditionalFormatting>
  <conditionalFormatting sqref="R21">
    <cfRule type="expression" priority="26" dxfId="411" stopIfTrue="1">
      <formula>$R21&gt;$R20</formula>
    </cfRule>
  </conditionalFormatting>
  <conditionalFormatting sqref="A20:B20">
    <cfRule type="expression" priority="23" dxfId="411" stopIfTrue="1">
      <formula>$R20&gt;$R21</formula>
    </cfRule>
  </conditionalFormatting>
  <conditionalFormatting sqref="A21:B21">
    <cfRule type="expression" priority="24" dxfId="411" stopIfTrue="1">
      <formula>$R20&lt;$R21</formula>
    </cfRule>
  </conditionalFormatting>
  <conditionalFormatting sqref="C20:C21">
    <cfRule type="cellIs" priority="17" dxfId="411" operator="greaterThan" stopIfTrue="1">
      <formula>0</formula>
    </cfRule>
  </conditionalFormatting>
  <conditionalFormatting sqref="D20:E21">
    <cfRule type="cellIs" priority="18" dxfId="411" operator="greaterThan" stopIfTrue="1">
      <formula>0</formula>
    </cfRule>
  </conditionalFormatting>
  <conditionalFormatting sqref="F20:F21">
    <cfRule type="cellIs" priority="19" dxfId="411" operator="greaterThan" stopIfTrue="1">
      <formula>0</formula>
    </cfRule>
  </conditionalFormatting>
  <conditionalFormatting sqref="G20:H21">
    <cfRule type="cellIs" priority="20" dxfId="411" operator="greaterThan" stopIfTrue="1">
      <formula>0</formula>
    </cfRule>
  </conditionalFormatting>
  <conditionalFormatting sqref="I20:I21">
    <cfRule type="cellIs" priority="16" dxfId="411" operator="greaterThan" stopIfTrue="1">
      <formula>0</formula>
    </cfRule>
  </conditionalFormatting>
  <conditionalFormatting sqref="R7">
    <cfRule type="expression" priority="13" dxfId="411" stopIfTrue="1">
      <formula>$R7&gt;$R8</formula>
    </cfRule>
  </conditionalFormatting>
  <conditionalFormatting sqref="R8">
    <cfRule type="expression" priority="14" dxfId="411" stopIfTrue="1">
      <formula>$R8&gt;$R7</formula>
    </cfRule>
  </conditionalFormatting>
  <conditionalFormatting sqref="A7:B7">
    <cfRule type="expression" priority="11" dxfId="411" stopIfTrue="1">
      <formula>$R7&gt;$R8</formula>
    </cfRule>
  </conditionalFormatting>
  <conditionalFormatting sqref="A8:B8">
    <cfRule type="expression" priority="12" dxfId="411" stopIfTrue="1">
      <formula>$R7&lt;$R8</formula>
    </cfRule>
  </conditionalFormatting>
  <conditionalFormatting sqref="C7:C8">
    <cfRule type="cellIs" priority="5" dxfId="411" operator="greaterThan" stopIfTrue="1">
      <formula>0</formula>
    </cfRule>
  </conditionalFormatting>
  <conditionalFormatting sqref="D7:E8">
    <cfRule type="cellIs" priority="6" dxfId="411" operator="greaterThan" stopIfTrue="1">
      <formula>0</formula>
    </cfRule>
  </conditionalFormatting>
  <conditionalFormatting sqref="F7:F8">
    <cfRule type="cellIs" priority="7" dxfId="411" operator="greaterThan" stopIfTrue="1">
      <formula>0</formula>
    </cfRule>
  </conditionalFormatting>
  <conditionalFormatting sqref="G7:H8">
    <cfRule type="cellIs" priority="8" dxfId="411" operator="greaterThan" stopIfTrue="1">
      <formula>0</formula>
    </cfRule>
  </conditionalFormatting>
  <conditionalFormatting sqref="I7:I8">
    <cfRule type="cellIs" priority="4" dxfId="411" operator="greaterThan" stopIfTrue="1">
      <formula>0</formula>
    </cfRule>
  </conditionalFormatting>
  <conditionalFormatting sqref="J7:K8">
    <cfRule type="cellIs" priority="2" dxfId="411" operator="greaterThan" stopIfTrue="1">
      <formula>0</formula>
    </cfRule>
  </conditionalFormatting>
  <conditionalFormatting sqref="J20:K21">
    <cfRule type="cellIs" priority="1" dxfId="411" operator="greaterThan" stopIfTrue="1">
      <formula>0</formula>
    </cfRule>
  </conditionalFormatting>
  <conditionalFormatting sqref="A36:B36 A23:B23 A10:B10">
    <cfRule type="expression" priority="72" dxfId="411" stopIfTrue="1">
      <formula>$R7&gt;$R8</formula>
    </cfRule>
  </conditionalFormatting>
  <conditionalFormatting sqref="A38:B38 A25:B25 A12:B12">
    <cfRule type="expression" priority="73" dxfId="411" stopIfTrue="1">
      <formula>'7.16'!#REF!&gt;$R9</formula>
    </cfRule>
  </conditionalFormatting>
  <conditionalFormatting sqref="A37:B37 A24:B24 A11:B11">
    <cfRule type="expression" priority="74" dxfId="411" stopIfTrue="1">
      <formula>$R8&gt;'7.16'!#REF!</formula>
    </cfRule>
  </conditionalFormatting>
  <conditionalFormatting sqref="A39:B39 A26:B26 A13:B13">
    <cfRule type="expression" priority="75" dxfId="411" stopIfTrue="1">
      <formula>$R7&lt;$R8</formula>
    </cfRule>
  </conditionalFormatting>
  <conditionalFormatting sqref="A41:B41 A28:B28 A15:B15">
    <cfRule type="expression" priority="76" dxfId="411" stopIfTrue="1">
      <formula>'7.16'!#REF!&lt;$R9</formula>
    </cfRule>
  </conditionalFormatting>
  <conditionalFormatting sqref="A40:B40 A27:B27 A14:B14">
    <cfRule type="expression" priority="77" dxfId="411" stopIfTrue="1">
      <formula>$R8&lt;'7.16'!#REF!</formula>
    </cfRule>
  </conditionalFormatting>
  <dataValidations count="2">
    <dataValidation type="list" allowBlank="1" showInputMessage="1" showErrorMessage="1" sqref="C4 C30 C17">
      <formula1>"回戦,戦,勝戦"</formula1>
    </dataValidation>
    <dataValidation allowBlank="1" showInputMessage="1" showErrorMessage="1" imeMode="halfAlpha" sqref="I4:J4 C33:Q34 I30:J30 I1 M1 M4:N4 M30:N30 O7:Q8 O1 M17:N17 I17:J17 C7:K8 L7 C20:K21 O20:Q21 L20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T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1" customWidth="1"/>
    <col min="2" max="2" width="6.25390625" style="11" customWidth="1"/>
    <col min="3" max="11" width="4.875" style="11" customWidth="1"/>
    <col min="12" max="12" width="5.00390625" style="11" customWidth="1"/>
    <col min="13" max="17" width="4.875" style="11" customWidth="1"/>
    <col min="18" max="18" width="5.00390625" style="11" customWidth="1"/>
    <col min="19" max="16384" width="9.00390625" style="11" customWidth="1"/>
  </cols>
  <sheetData>
    <row r="1" spans="1:18" ht="27" customHeight="1">
      <c r="A1" s="49" t="s">
        <v>27</v>
      </c>
      <c r="B1" s="50"/>
      <c r="C1" s="50"/>
      <c r="D1" s="50"/>
      <c r="E1" s="50"/>
      <c r="F1" s="50"/>
      <c r="G1" s="50"/>
      <c r="H1" s="3" t="s">
        <v>28</v>
      </c>
      <c r="I1" s="4">
        <v>9</v>
      </c>
      <c r="J1" s="5" t="s">
        <v>32</v>
      </c>
      <c r="K1" s="6">
        <v>2016</v>
      </c>
      <c r="L1" s="35" t="s">
        <v>33</v>
      </c>
      <c r="M1" s="7">
        <v>7</v>
      </c>
      <c r="N1" s="35" t="s">
        <v>0</v>
      </c>
      <c r="O1" s="7">
        <v>17</v>
      </c>
      <c r="P1" s="8" t="s">
        <v>34</v>
      </c>
      <c r="Q1" s="9" t="s">
        <v>35</v>
      </c>
      <c r="R1" s="10" t="s">
        <v>36</v>
      </c>
    </row>
    <row r="2" ht="5.25" customHeight="1"/>
    <row r="3" spans="11:18" s="1" customFormat="1" ht="18.75" customHeight="1">
      <c r="K3" s="89" t="s">
        <v>3</v>
      </c>
      <c r="L3" s="89"/>
      <c r="M3" s="90" t="s">
        <v>11</v>
      </c>
      <c r="N3" s="90"/>
      <c r="O3" s="90"/>
      <c r="P3" s="90"/>
      <c r="Q3" s="90"/>
      <c r="R3" s="2" t="s">
        <v>4</v>
      </c>
    </row>
    <row r="4" spans="1:20" s="15" customFormat="1" ht="18.75" customHeight="1">
      <c r="A4" s="12"/>
      <c r="B4" s="13">
        <v>2</v>
      </c>
      <c r="C4" s="14" t="s">
        <v>1</v>
      </c>
      <c r="D4" s="11"/>
      <c r="E4" s="51" t="s">
        <v>2</v>
      </c>
      <c r="F4" s="51"/>
      <c r="G4" s="52" t="s">
        <v>37</v>
      </c>
      <c r="H4" s="52"/>
      <c r="I4" s="53">
        <v>0.3729166666666666</v>
      </c>
      <c r="J4" s="53"/>
      <c r="K4" s="47" t="s">
        <v>38</v>
      </c>
      <c r="L4" s="47"/>
      <c r="M4" s="53">
        <v>0.4486111111111111</v>
      </c>
      <c r="N4" s="53"/>
      <c r="O4" s="47" t="s">
        <v>120</v>
      </c>
      <c r="P4" s="47"/>
      <c r="Q4" s="48">
        <f>SUM(M4-I4)</f>
        <v>0.07569444444444451</v>
      </c>
      <c r="R4" s="48"/>
      <c r="T4" s="16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57" t="s">
        <v>77</v>
      </c>
      <c r="B6" s="58"/>
      <c r="C6" s="20" t="s">
        <v>29</v>
      </c>
      <c r="D6" s="21" t="s">
        <v>30</v>
      </c>
      <c r="E6" s="22" t="s">
        <v>31</v>
      </c>
      <c r="F6" s="20" t="s">
        <v>301</v>
      </c>
      <c r="G6" s="21" t="s">
        <v>302</v>
      </c>
      <c r="H6" s="22" t="s">
        <v>303</v>
      </c>
      <c r="I6" s="20" t="s">
        <v>304</v>
      </c>
      <c r="J6" s="21" t="s">
        <v>305</v>
      </c>
      <c r="K6" s="22" t="s">
        <v>306</v>
      </c>
      <c r="L6" s="23" t="s">
        <v>14</v>
      </c>
      <c r="M6" s="24" t="s">
        <v>15</v>
      </c>
      <c r="N6" s="36" t="s">
        <v>16</v>
      </c>
      <c r="O6" s="23" t="s">
        <v>17</v>
      </c>
      <c r="P6" s="24" t="s">
        <v>18</v>
      </c>
      <c r="Q6" s="36" t="s">
        <v>19</v>
      </c>
      <c r="R6" s="25" t="s">
        <v>20</v>
      </c>
    </row>
    <row r="7" spans="1:18" ht="27.75" customHeight="1">
      <c r="A7" s="59" t="s">
        <v>286</v>
      </c>
      <c r="B7" s="60"/>
      <c r="C7" s="26">
        <v>0</v>
      </c>
      <c r="D7" s="27">
        <v>0</v>
      </c>
      <c r="E7" s="28">
        <v>2</v>
      </c>
      <c r="F7" s="26">
        <v>0</v>
      </c>
      <c r="G7" s="27">
        <v>0</v>
      </c>
      <c r="H7" s="28">
        <v>0</v>
      </c>
      <c r="I7" s="26">
        <v>0</v>
      </c>
      <c r="J7" s="27">
        <v>0</v>
      </c>
      <c r="K7" s="28">
        <v>0</v>
      </c>
      <c r="L7" s="29"/>
      <c r="M7" s="30"/>
      <c r="N7" s="31"/>
      <c r="O7" s="29"/>
      <c r="P7" s="30"/>
      <c r="Q7" s="31"/>
      <c r="R7" s="32">
        <f>SUM(C7:Q7)</f>
        <v>2</v>
      </c>
    </row>
    <row r="8" spans="1:18" ht="27.75" customHeight="1">
      <c r="A8" s="59" t="s">
        <v>287</v>
      </c>
      <c r="B8" s="60"/>
      <c r="C8" s="26">
        <v>0</v>
      </c>
      <c r="D8" s="27">
        <v>0</v>
      </c>
      <c r="E8" s="28">
        <v>0</v>
      </c>
      <c r="F8" s="26">
        <v>0</v>
      </c>
      <c r="G8" s="27">
        <v>0</v>
      </c>
      <c r="H8" s="28">
        <v>0</v>
      </c>
      <c r="I8" s="26">
        <v>0</v>
      </c>
      <c r="J8" s="27">
        <v>0</v>
      </c>
      <c r="K8" s="28">
        <v>1</v>
      </c>
      <c r="L8" s="29"/>
      <c r="M8" s="30"/>
      <c r="N8" s="31"/>
      <c r="O8" s="29"/>
      <c r="P8" s="30"/>
      <c r="Q8" s="31"/>
      <c r="R8" s="32">
        <f>SUM(C8:Q8)</f>
        <v>1</v>
      </c>
    </row>
    <row r="9" spans="1:18" ht="21" customHeight="1">
      <c r="A9" s="57" t="s">
        <v>137</v>
      </c>
      <c r="B9" s="58"/>
      <c r="C9" s="66" t="s">
        <v>5</v>
      </c>
      <c r="D9" s="55"/>
      <c r="E9" s="55"/>
      <c r="F9" s="55"/>
      <c r="G9" s="55"/>
      <c r="H9" s="67"/>
      <c r="I9" s="54" t="s">
        <v>6</v>
      </c>
      <c r="J9" s="56"/>
      <c r="K9" s="68" t="s">
        <v>7</v>
      </c>
      <c r="L9" s="69"/>
      <c r="M9" s="70" t="s">
        <v>8</v>
      </c>
      <c r="N9" s="69"/>
      <c r="O9" s="54" t="s">
        <v>9</v>
      </c>
      <c r="P9" s="55"/>
      <c r="Q9" s="55"/>
      <c r="R9" s="56"/>
    </row>
    <row r="10" spans="1:18" ht="16.5" customHeight="1">
      <c r="A10" s="73" t="str">
        <f>A7</f>
        <v>神　　崎</v>
      </c>
      <c r="B10" s="74"/>
      <c r="C10" s="37" t="s">
        <v>26</v>
      </c>
      <c r="D10" s="79" t="s">
        <v>68</v>
      </c>
      <c r="E10" s="80"/>
      <c r="F10" s="38">
        <v>4</v>
      </c>
      <c r="G10" s="79"/>
      <c r="H10" s="80"/>
      <c r="I10" s="79" t="s">
        <v>217</v>
      </c>
      <c r="J10" s="81"/>
      <c r="K10" s="82"/>
      <c r="L10" s="80"/>
      <c r="M10" s="79" t="s">
        <v>289</v>
      </c>
      <c r="N10" s="80"/>
      <c r="O10" s="79"/>
      <c r="P10" s="80"/>
      <c r="Q10" s="79"/>
      <c r="R10" s="81"/>
    </row>
    <row r="11" spans="1:18" ht="16.5" customHeight="1">
      <c r="A11" s="75"/>
      <c r="B11" s="76"/>
      <c r="C11" s="39">
        <v>2</v>
      </c>
      <c r="D11" s="71" t="s">
        <v>290</v>
      </c>
      <c r="E11" s="85"/>
      <c r="F11" s="40">
        <v>5</v>
      </c>
      <c r="G11" s="71"/>
      <c r="H11" s="85"/>
      <c r="I11" s="71"/>
      <c r="J11" s="72"/>
      <c r="K11" s="86"/>
      <c r="L11" s="85"/>
      <c r="M11" s="71"/>
      <c r="N11" s="85"/>
      <c r="O11" s="71"/>
      <c r="P11" s="85"/>
      <c r="Q11" s="71"/>
      <c r="R11" s="72"/>
    </row>
    <row r="12" spans="1:18" ht="16.5" customHeight="1">
      <c r="A12" s="77"/>
      <c r="B12" s="78"/>
      <c r="C12" s="41">
        <v>3</v>
      </c>
      <c r="D12" s="83"/>
      <c r="E12" s="63"/>
      <c r="F12" s="42">
        <v>6</v>
      </c>
      <c r="G12" s="83"/>
      <c r="H12" s="63"/>
      <c r="I12" s="83"/>
      <c r="J12" s="84"/>
      <c r="K12" s="62"/>
      <c r="L12" s="63"/>
      <c r="M12" s="83"/>
      <c r="N12" s="63"/>
      <c r="O12" s="83"/>
      <c r="P12" s="63"/>
      <c r="Q12" s="83"/>
      <c r="R12" s="84"/>
    </row>
    <row r="13" spans="1:18" ht="16.5" customHeight="1">
      <c r="A13" s="73" t="str">
        <f>A8</f>
        <v>神戸商業</v>
      </c>
      <c r="B13" s="74"/>
      <c r="C13" s="37" t="s">
        <v>26</v>
      </c>
      <c r="D13" s="79" t="s">
        <v>254</v>
      </c>
      <c r="E13" s="80"/>
      <c r="F13" s="38">
        <v>4</v>
      </c>
      <c r="G13" s="79" t="s">
        <v>291</v>
      </c>
      <c r="H13" s="80"/>
      <c r="I13" s="79" t="s">
        <v>292</v>
      </c>
      <c r="J13" s="81"/>
      <c r="K13" s="82"/>
      <c r="L13" s="80"/>
      <c r="M13" s="79"/>
      <c r="N13" s="80"/>
      <c r="O13" s="79"/>
      <c r="P13" s="80"/>
      <c r="Q13" s="79"/>
      <c r="R13" s="81"/>
    </row>
    <row r="14" spans="1:18" ht="16.5" customHeight="1">
      <c r="A14" s="75"/>
      <c r="B14" s="76"/>
      <c r="C14" s="39">
        <v>2</v>
      </c>
      <c r="D14" s="71" t="s">
        <v>293</v>
      </c>
      <c r="E14" s="85"/>
      <c r="F14" s="40">
        <v>5</v>
      </c>
      <c r="G14" s="71"/>
      <c r="H14" s="85"/>
      <c r="I14" s="71" t="s">
        <v>294</v>
      </c>
      <c r="J14" s="72"/>
      <c r="K14" s="86"/>
      <c r="L14" s="85"/>
      <c r="M14" s="71"/>
      <c r="N14" s="85"/>
      <c r="O14" s="71"/>
      <c r="P14" s="85"/>
      <c r="Q14" s="71"/>
      <c r="R14" s="72"/>
    </row>
    <row r="15" spans="1:18" ht="16.5" customHeight="1">
      <c r="A15" s="77"/>
      <c r="B15" s="78"/>
      <c r="C15" s="41">
        <v>3</v>
      </c>
      <c r="D15" s="83" t="s">
        <v>295</v>
      </c>
      <c r="E15" s="63"/>
      <c r="F15" s="42">
        <v>6</v>
      </c>
      <c r="G15" s="83"/>
      <c r="H15" s="63"/>
      <c r="I15" s="83"/>
      <c r="J15" s="84"/>
      <c r="K15" s="62"/>
      <c r="L15" s="63"/>
      <c r="M15" s="83"/>
      <c r="N15" s="63"/>
      <c r="O15" s="83"/>
      <c r="P15" s="63"/>
      <c r="Q15" s="83"/>
      <c r="R15" s="84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15" customFormat="1" ht="18.75" customHeight="1">
      <c r="A17" s="12"/>
      <c r="B17" s="13">
        <v>2</v>
      </c>
      <c r="C17" s="14" t="s">
        <v>1</v>
      </c>
      <c r="D17" s="11"/>
      <c r="E17" s="51" t="s">
        <v>296</v>
      </c>
      <c r="F17" s="51"/>
      <c r="G17" s="52" t="s">
        <v>297</v>
      </c>
      <c r="H17" s="52"/>
      <c r="I17" s="53">
        <v>0.4777777777777778</v>
      </c>
      <c r="J17" s="53"/>
      <c r="K17" s="47" t="s">
        <v>298</v>
      </c>
      <c r="L17" s="47"/>
      <c r="M17" s="53">
        <v>0.5506944444444445</v>
      </c>
      <c r="N17" s="53"/>
      <c r="O17" s="47" t="s">
        <v>299</v>
      </c>
      <c r="P17" s="47"/>
      <c r="Q17" s="48">
        <f>SUM(M17-I17)</f>
        <v>0.07291666666666669</v>
      </c>
      <c r="R17" s="48"/>
      <c r="T17" s="16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57" t="s">
        <v>300</v>
      </c>
      <c r="B19" s="58"/>
      <c r="C19" s="20" t="s">
        <v>29</v>
      </c>
      <c r="D19" s="21" t="s">
        <v>30</v>
      </c>
      <c r="E19" s="22" t="s">
        <v>31</v>
      </c>
      <c r="F19" s="20" t="s">
        <v>301</v>
      </c>
      <c r="G19" s="21" t="s">
        <v>302</v>
      </c>
      <c r="H19" s="22" t="s">
        <v>303</v>
      </c>
      <c r="I19" s="20" t="s">
        <v>304</v>
      </c>
      <c r="J19" s="21" t="s">
        <v>305</v>
      </c>
      <c r="K19" s="22" t="s">
        <v>306</v>
      </c>
      <c r="L19" s="23" t="s">
        <v>14</v>
      </c>
      <c r="M19" s="24" t="s">
        <v>15</v>
      </c>
      <c r="N19" s="36" t="s">
        <v>16</v>
      </c>
      <c r="O19" s="23" t="s">
        <v>17</v>
      </c>
      <c r="P19" s="24" t="s">
        <v>18</v>
      </c>
      <c r="Q19" s="36" t="s">
        <v>19</v>
      </c>
      <c r="R19" s="25" t="s">
        <v>20</v>
      </c>
    </row>
    <row r="20" spans="1:18" ht="27.75" customHeight="1">
      <c r="A20" s="59" t="s">
        <v>307</v>
      </c>
      <c r="B20" s="60"/>
      <c r="C20" s="26">
        <v>0</v>
      </c>
      <c r="D20" s="27">
        <v>0</v>
      </c>
      <c r="E20" s="28">
        <v>0</v>
      </c>
      <c r="F20" s="26">
        <v>0</v>
      </c>
      <c r="G20" s="27">
        <v>0</v>
      </c>
      <c r="H20" s="28">
        <v>0</v>
      </c>
      <c r="I20" s="26">
        <v>0</v>
      </c>
      <c r="J20" s="27">
        <v>0</v>
      </c>
      <c r="K20" s="28">
        <v>3</v>
      </c>
      <c r="L20" s="29"/>
      <c r="M20" s="30"/>
      <c r="N20" s="31"/>
      <c r="O20" s="29"/>
      <c r="P20" s="30"/>
      <c r="Q20" s="31"/>
      <c r="R20" s="32">
        <f>SUM(C20:Q20)</f>
        <v>3</v>
      </c>
    </row>
    <row r="21" spans="1:18" ht="27.75" customHeight="1">
      <c r="A21" s="59" t="s">
        <v>308</v>
      </c>
      <c r="B21" s="60"/>
      <c r="C21" s="26">
        <v>1</v>
      </c>
      <c r="D21" s="27">
        <v>0</v>
      </c>
      <c r="E21" s="28">
        <v>0</v>
      </c>
      <c r="F21" s="26">
        <v>0</v>
      </c>
      <c r="G21" s="27">
        <v>2</v>
      </c>
      <c r="H21" s="28">
        <v>0</v>
      </c>
      <c r="I21" s="26">
        <v>0</v>
      </c>
      <c r="J21" s="27">
        <v>0</v>
      </c>
      <c r="K21" s="28" t="s">
        <v>198</v>
      </c>
      <c r="L21" s="29"/>
      <c r="M21" s="30"/>
      <c r="N21" s="31"/>
      <c r="O21" s="29"/>
      <c r="P21" s="30"/>
      <c r="Q21" s="31"/>
      <c r="R21" s="32">
        <v>4</v>
      </c>
    </row>
    <row r="22" spans="1:18" ht="21" customHeight="1">
      <c r="A22" s="57" t="s">
        <v>95</v>
      </c>
      <c r="B22" s="58"/>
      <c r="C22" s="66" t="s">
        <v>5</v>
      </c>
      <c r="D22" s="55"/>
      <c r="E22" s="55"/>
      <c r="F22" s="55"/>
      <c r="G22" s="55"/>
      <c r="H22" s="67"/>
      <c r="I22" s="54" t="s">
        <v>6</v>
      </c>
      <c r="J22" s="56"/>
      <c r="K22" s="68" t="s">
        <v>7</v>
      </c>
      <c r="L22" s="69"/>
      <c r="M22" s="70" t="s">
        <v>8</v>
      </c>
      <c r="N22" s="69"/>
      <c r="O22" s="54" t="s">
        <v>9</v>
      </c>
      <c r="P22" s="55"/>
      <c r="Q22" s="55"/>
      <c r="R22" s="56"/>
    </row>
    <row r="23" spans="1:18" ht="16.5" customHeight="1">
      <c r="A23" s="73" t="str">
        <f>A20</f>
        <v>三田西陵</v>
      </c>
      <c r="B23" s="74"/>
      <c r="C23" s="37" t="s">
        <v>26</v>
      </c>
      <c r="D23" s="79" t="s">
        <v>309</v>
      </c>
      <c r="E23" s="80"/>
      <c r="F23" s="38">
        <v>4</v>
      </c>
      <c r="G23" s="79"/>
      <c r="H23" s="80"/>
      <c r="I23" s="79" t="s">
        <v>310</v>
      </c>
      <c r="J23" s="81"/>
      <c r="K23" s="82"/>
      <c r="L23" s="80"/>
      <c r="M23" s="79"/>
      <c r="N23" s="80"/>
      <c r="O23" s="79" t="s">
        <v>309</v>
      </c>
      <c r="P23" s="80"/>
      <c r="Q23" s="79"/>
      <c r="R23" s="81"/>
    </row>
    <row r="24" spans="1:18" ht="16.5" customHeight="1">
      <c r="A24" s="75"/>
      <c r="B24" s="76"/>
      <c r="C24" s="39">
        <v>2</v>
      </c>
      <c r="D24" s="71"/>
      <c r="E24" s="85"/>
      <c r="F24" s="40">
        <v>5</v>
      </c>
      <c r="G24" s="71"/>
      <c r="H24" s="85"/>
      <c r="I24" s="71"/>
      <c r="J24" s="72"/>
      <c r="K24" s="86"/>
      <c r="L24" s="85"/>
      <c r="M24" s="71"/>
      <c r="N24" s="85"/>
      <c r="O24" s="71"/>
      <c r="P24" s="85"/>
      <c r="Q24" s="71"/>
      <c r="R24" s="72"/>
    </row>
    <row r="25" spans="1:18" ht="16.5" customHeight="1">
      <c r="A25" s="77"/>
      <c r="B25" s="78"/>
      <c r="C25" s="41">
        <v>3</v>
      </c>
      <c r="D25" s="83"/>
      <c r="E25" s="63"/>
      <c r="F25" s="42">
        <v>6</v>
      </c>
      <c r="G25" s="83"/>
      <c r="H25" s="63"/>
      <c r="I25" s="83"/>
      <c r="J25" s="84"/>
      <c r="K25" s="62"/>
      <c r="L25" s="63"/>
      <c r="M25" s="83"/>
      <c r="N25" s="63"/>
      <c r="O25" s="83"/>
      <c r="P25" s="63"/>
      <c r="Q25" s="83"/>
      <c r="R25" s="84"/>
    </row>
    <row r="26" spans="1:18" ht="16.5" customHeight="1">
      <c r="A26" s="73" t="str">
        <f>A21</f>
        <v>川西北陵</v>
      </c>
      <c r="B26" s="74"/>
      <c r="C26" s="37" t="s">
        <v>26</v>
      </c>
      <c r="D26" s="79" t="s">
        <v>311</v>
      </c>
      <c r="E26" s="80"/>
      <c r="F26" s="38">
        <v>4</v>
      </c>
      <c r="G26" s="79"/>
      <c r="H26" s="80"/>
      <c r="I26" s="79" t="s">
        <v>312</v>
      </c>
      <c r="J26" s="81"/>
      <c r="K26" s="82"/>
      <c r="L26" s="80"/>
      <c r="M26" s="79" t="s">
        <v>312</v>
      </c>
      <c r="N26" s="80"/>
      <c r="O26" s="79" t="s">
        <v>313</v>
      </c>
      <c r="P26" s="80"/>
      <c r="Q26" s="79"/>
      <c r="R26" s="81"/>
    </row>
    <row r="27" spans="1:18" ht="16.5" customHeight="1">
      <c r="A27" s="75"/>
      <c r="B27" s="76"/>
      <c r="C27" s="39">
        <v>2</v>
      </c>
      <c r="D27" s="71" t="s">
        <v>314</v>
      </c>
      <c r="E27" s="85"/>
      <c r="F27" s="40">
        <v>5</v>
      </c>
      <c r="G27" s="71"/>
      <c r="H27" s="85"/>
      <c r="I27" s="71"/>
      <c r="J27" s="72"/>
      <c r="K27" s="86"/>
      <c r="L27" s="85"/>
      <c r="M27" s="71"/>
      <c r="N27" s="85"/>
      <c r="O27" s="71" t="s">
        <v>315</v>
      </c>
      <c r="P27" s="85"/>
      <c r="Q27" s="71"/>
      <c r="R27" s="72"/>
    </row>
    <row r="28" spans="1:18" ht="16.5" customHeight="1">
      <c r="A28" s="77"/>
      <c r="B28" s="78"/>
      <c r="C28" s="41">
        <v>3</v>
      </c>
      <c r="D28" s="83"/>
      <c r="E28" s="63"/>
      <c r="F28" s="42">
        <v>6</v>
      </c>
      <c r="G28" s="83"/>
      <c r="H28" s="63"/>
      <c r="I28" s="83"/>
      <c r="J28" s="84"/>
      <c r="K28" s="62"/>
      <c r="L28" s="63"/>
      <c r="M28" s="83"/>
      <c r="N28" s="63"/>
      <c r="O28" s="83"/>
      <c r="P28" s="63"/>
      <c r="Q28" s="83"/>
      <c r="R28" s="84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  <row r="30" spans="1:20" s="15" customFormat="1" ht="18.75" customHeight="1">
      <c r="A30" s="12"/>
      <c r="B30" s="13">
        <v>2</v>
      </c>
      <c r="C30" s="14" t="s">
        <v>1</v>
      </c>
      <c r="D30" s="11"/>
      <c r="E30" s="51" t="s">
        <v>316</v>
      </c>
      <c r="F30" s="51"/>
      <c r="G30" s="52" t="s">
        <v>317</v>
      </c>
      <c r="H30" s="52"/>
      <c r="I30" s="53">
        <v>0.579861111111111</v>
      </c>
      <c r="J30" s="53"/>
      <c r="K30" s="47" t="s">
        <v>318</v>
      </c>
      <c r="L30" s="47"/>
      <c r="M30" s="53">
        <v>0.6493055555555556</v>
      </c>
      <c r="N30" s="53"/>
      <c r="O30" s="47" t="s">
        <v>319</v>
      </c>
      <c r="P30" s="47"/>
      <c r="Q30" s="48">
        <f>SUM(M30-I30)</f>
        <v>0.06944444444444453</v>
      </c>
      <c r="R30" s="48"/>
      <c r="T30" s="16"/>
    </row>
    <row r="31" spans="8:18" ht="7.5" customHeight="1">
      <c r="H31" s="17"/>
      <c r="I31" s="17"/>
      <c r="J31" s="18"/>
      <c r="K31" s="19"/>
      <c r="L31" s="19"/>
      <c r="M31" s="18"/>
      <c r="N31" s="18"/>
      <c r="O31" s="19"/>
      <c r="P31" s="19"/>
      <c r="Q31" s="18"/>
      <c r="R31" s="18"/>
    </row>
    <row r="32" spans="1:18" ht="21" customHeight="1">
      <c r="A32" s="57" t="s">
        <v>320</v>
      </c>
      <c r="B32" s="58"/>
      <c r="C32" s="20" t="s">
        <v>29</v>
      </c>
      <c r="D32" s="21" t="s">
        <v>30</v>
      </c>
      <c r="E32" s="22" t="s">
        <v>31</v>
      </c>
      <c r="F32" s="20" t="s">
        <v>301</v>
      </c>
      <c r="G32" s="21" t="s">
        <v>302</v>
      </c>
      <c r="H32" s="22" t="s">
        <v>303</v>
      </c>
      <c r="I32" s="20" t="s">
        <v>304</v>
      </c>
      <c r="J32" s="21" t="s">
        <v>305</v>
      </c>
      <c r="K32" s="22" t="s">
        <v>306</v>
      </c>
      <c r="L32" s="23" t="s">
        <v>14</v>
      </c>
      <c r="M32" s="24" t="s">
        <v>15</v>
      </c>
      <c r="N32" s="36" t="s">
        <v>16</v>
      </c>
      <c r="O32" s="23" t="s">
        <v>17</v>
      </c>
      <c r="P32" s="24" t="s">
        <v>18</v>
      </c>
      <c r="Q32" s="36" t="s">
        <v>19</v>
      </c>
      <c r="R32" s="25" t="s">
        <v>20</v>
      </c>
    </row>
    <row r="33" spans="1:18" ht="27.75" customHeight="1">
      <c r="A33" s="59" t="s">
        <v>321</v>
      </c>
      <c r="B33" s="60"/>
      <c r="C33" s="26">
        <v>0</v>
      </c>
      <c r="D33" s="27">
        <v>0</v>
      </c>
      <c r="E33" s="28">
        <v>0</v>
      </c>
      <c r="F33" s="26">
        <v>0</v>
      </c>
      <c r="G33" s="27">
        <v>0</v>
      </c>
      <c r="H33" s="28">
        <v>0</v>
      </c>
      <c r="I33" s="26">
        <v>0</v>
      </c>
      <c r="J33" s="27">
        <v>0</v>
      </c>
      <c r="K33" s="28">
        <v>2</v>
      </c>
      <c r="L33" s="29"/>
      <c r="M33" s="30"/>
      <c r="N33" s="31"/>
      <c r="O33" s="29"/>
      <c r="P33" s="30"/>
      <c r="Q33" s="31"/>
      <c r="R33" s="32">
        <f>SUM(C33:Q33)</f>
        <v>2</v>
      </c>
    </row>
    <row r="34" spans="1:18" ht="27.75" customHeight="1">
      <c r="A34" s="59" t="s">
        <v>322</v>
      </c>
      <c r="B34" s="60"/>
      <c r="C34" s="26">
        <v>3</v>
      </c>
      <c r="D34" s="27">
        <v>1</v>
      </c>
      <c r="E34" s="28">
        <v>0</v>
      </c>
      <c r="F34" s="26">
        <v>0</v>
      </c>
      <c r="G34" s="27">
        <v>0</v>
      </c>
      <c r="H34" s="28">
        <v>1</v>
      </c>
      <c r="I34" s="26">
        <v>0</v>
      </c>
      <c r="J34" s="27">
        <v>0</v>
      </c>
      <c r="K34" s="28" t="s">
        <v>264</v>
      </c>
      <c r="L34" s="29"/>
      <c r="M34" s="30"/>
      <c r="N34" s="31"/>
      <c r="O34" s="29"/>
      <c r="P34" s="30"/>
      <c r="Q34" s="31"/>
      <c r="R34" s="32">
        <f>SUM(C34:Q34)</f>
        <v>5</v>
      </c>
    </row>
    <row r="35" spans="1:18" ht="21" customHeight="1">
      <c r="A35" s="57" t="s">
        <v>95</v>
      </c>
      <c r="B35" s="58"/>
      <c r="C35" s="66" t="s">
        <v>5</v>
      </c>
      <c r="D35" s="55"/>
      <c r="E35" s="55"/>
      <c r="F35" s="55"/>
      <c r="G35" s="55"/>
      <c r="H35" s="67"/>
      <c r="I35" s="54" t="s">
        <v>6</v>
      </c>
      <c r="J35" s="56"/>
      <c r="K35" s="68" t="s">
        <v>7</v>
      </c>
      <c r="L35" s="69"/>
      <c r="M35" s="70" t="s">
        <v>8</v>
      </c>
      <c r="N35" s="69"/>
      <c r="O35" s="54" t="s">
        <v>9</v>
      </c>
      <c r="P35" s="55"/>
      <c r="Q35" s="55"/>
      <c r="R35" s="56"/>
    </row>
    <row r="36" spans="1:18" ht="16.5" customHeight="1">
      <c r="A36" s="73" t="str">
        <f>A33</f>
        <v>白陵</v>
      </c>
      <c r="B36" s="74"/>
      <c r="C36" s="37" t="s">
        <v>26</v>
      </c>
      <c r="D36" s="79" t="s">
        <v>323</v>
      </c>
      <c r="E36" s="80"/>
      <c r="F36" s="38">
        <v>4</v>
      </c>
      <c r="G36" s="79"/>
      <c r="H36" s="80"/>
      <c r="I36" s="79" t="s">
        <v>66</v>
      </c>
      <c r="J36" s="81"/>
      <c r="K36" s="82"/>
      <c r="L36" s="80"/>
      <c r="M36" s="79"/>
      <c r="N36" s="80"/>
      <c r="O36" s="79" t="s">
        <v>324</v>
      </c>
      <c r="P36" s="80"/>
      <c r="Q36" s="79"/>
      <c r="R36" s="81"/>
    </row>
    <row r="37" spans="1:18" ht="16.5" customHeight="1">
      <c r="A37" s="75"/>
      <c r="B37" s="76"/>
      <c r="C37" s="39">
        <v>2</v>
      </c>
      <c r="D37" s="71"/>
      <c r="E37" s="85"/>
      <c r="F37" s="40">
        <v>5</v>
      </c>
      <c r="G37" s="71"/>
      <c r="H37" s="85"/>
      <c r="I37" s="71"/>
      <c r="J37" s="72"/>
      <c r="K37" s="86"/>
      <c r="L37" s="85"/>
      <c r="M37" s="71"/>
      <c r="N37" s="85"/>
      <c r="O37" s="71"/>
      <c r="P37" s="85"/>
      <c r="Q37" s="71"/>
      <c r="R37" s="72"/>
    </row>
    <row r="38" spans="1:18" ht="16.5" customHeight="1">
      <c r="A38" s="77"/>
      <c r="B38" s="78"/>
      <c r="C38" s="41">
        <v>3</v>
      </c>
      <c r="D38" s="83"/>
      <c r="E38" s="63"/>
      <c r="F38" s="42">
        <v>6</v>
      </c>
      <c r="G38" s="83"/>
      <c r="H38" s="63"/>
      <c r="I38" s="83"/>
      <c r="J38" s="84"/>
      <c r="K38" s="62"/>
      <c r="L38" s="63"/>
      <c r="M38" s="83"/>
      <c r="N38" s="63"/>
      <c r="O38" s="83"/>
      <c r="P38" s="63"/>
      <c r="Q38" s="83"/>
      <c r="R38" s="84"/>
    </row>
    <row r="39" spans="1:18" ht="16.5" customHeight="1">
      <c r="A39" s="73" t="str">
        <f>A34</f>
        <v>三田学園</v>
      </c>
      <c r="B39" s="74"/>
      <c r="C39" s="37" t="s">
        <v>26</v>
      </c>
      <c r="D39" s="79" t="s">
        <v>325</v>
      </c>
      <c r="E39" s="80"/>
      <c r="F39" s="38">
        <v>4</v>
      </c>
      <c r="G39" s="79"/>
      <c r="H39" s="80"/>
      <c r="I39" s="79" t="s">
        <v>326</v>
      </c>
      <c r="J39" s="81"/>
      <c r="K39" s="82"/>
      <c r="L39" s="80"/>
      <c r="M39" s="79" t="s">
        <v>327</v>
      </c>
      <c r="N39" s="80"/>
      <c r="O39" s="79"/>
      <c r="P39" s="80"/>
      <c r="Q39" s="79"/>
      <c r="R39" s="81"/>
    </row>
    <row r="40" spans="1:18" ht="16.5" customHeight="1">
      <c r="A40" s="75"/>
      <c r="B40" s="76"/>
      <c r="C40" s="39">
        <v>2</v>
      </c>
      <c r="D40" s="71" t="s">
        <v>328</v>
      </c>
      <c r="E40" s="85"/>
      <c r="F40" s="40">
        <v>5</v>
      </c>
      <c r="G40" s="71"/>
      <c r="H40" s="85"/>
      <c r="I40" s="71"/>
      <c r="J40" s="72"/>
      <c r="K40" s="86"/>
      <c r="L40" s="85"/>
      <c r="M40" s="71"/>
      <c r="N40" s="85"/>
      <c r="O40" s="71"/>
      <c r="P40" s="85"/>
      <c r="Q40" s="71"/>
      <c r="R40" s="72"/>
    </row>
    <row r="41" spans="1:18" ht="16.5" customHeight="1">
      <c r="A41" s="77"/>
      <c r="B41" s="78"/>
      <c r="C41" s="41">
        <v>3</v>
      </c>
      <c r="D41" s="83"/>
      <c r="E41" s="63"/>
      <c r="F41" s="42">
        <v>6</v>
      </c>
      <c r="G41" s="83"/>
      <c r="H41" s="63"/>
      <c r="I41" s="83"/>
      <c r="J41" s="84"/>
      <c r="K41" s="62"/>
      <c r="L41" s="63"/>
      <c r="M41" s="83"/>
      <c r="N41" s="63"/>
      <c r="O41" s="83"/>
      <c r="P41" s="63"/>
      <c r="Q41" s="83"/>
      <c r="R41" s="84"/>
    </row>
    <row r="42" spans="11:18" ht="6.75" customHeight="1">
      <c r="K42" s="43"/>
      <c r="L42" s="43"/>
      <c r="M42" s="43"/>
      <c r="N42" s="43"/>
      <c r="O42" s="43"/>
      <c r="P42" s="43"/>
      <c r="Q42" s="43"/>
      <c r="R42" s="43"/>
    </row>
  </sheetData>
  <sheetProtection/>
  <mergeCells count="183">
    <mergeCell ref="K3:L3"/>
    <mergeCell ref="M3:Q3"/>
    <mergeCell ref="Q41:R41"/>
    <mergeCell ref="D41:E41"/>
    <mergeCell ref="G41:H41"/>
    <mergeCell ref="I41:J41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A35:B35"/>
    <mergeCell ref="C35:H35"/>
    <mergeCell ref="I35:J35"/>
    <mergeCell ref="K35:L35"/>
    <mergeCell ref="M35:N35"/>
    <mergeCell ref="O35:R35"/>
    <mergeCell ref="A32:B32"/>
    <mergeCell ref="A33:B33"/>
    <mergeCell ref="A34:B34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A1:G1"/>
    <mergeCell ref="E4:F4"/>
    <mergeCell ref="G4:H4"/>
    <mergeCell ref="I4:J4"/>
    <mergeCell ref="K4:L4"/>
    <mergeCell ref="M4:N4"/>
  </mergeCells>
  <conditionalFormatting sqref="R33">
    <cfRule type="expression" priority="35" dxfId="411" stopIfTrue="1">
      <formula>$R33&gt;$R34</formula>
    </cfRule>
  </conditionalFormatting>
  <conditionalFormatting sqref="R34">
    <cfRule type="expression" priority="36" dxfId="411" stopIfTrue="1">
      <formula>$R34&gt;$R33</formula>
    </cfRule>
  </conditionalFormatting>
  <conditionalFormatting sqref="A33:B33">
    <cfRule type="expression" priority="33" dxfId="411" stopIfTrue="1">
      <formula>$R33&gt;$R34</formula>
    </cfRule>
  </conditionalFormatting>
  <conditionalFormatting sqref="A34:B34">
    <cfRule type="expression" priority="34" dxfId="411" stopIfTrue="1">
      <formula>$R33&lt;$R34</formula>
    </cfRule>
  </conditionalFormatting>
  <conditionalFormatting sqref="C33:C34">
    <cfRule type="cellIs" priority="27" dxfId="411" operator="greaterThan" stopIfTrue="1">
      <formula>0</formula>
    </cfRule>
  </conditionalFormatting>
  <conditionalFormatting sqref="D33:E34">
    <cfRule type="cellIs" priority="28" dxfId="411" operator="greaterThan" stopIfTrue="1">
      <formula>0</formula>
    </cfRule>
  </conditionalFormatting>
  <conditionalFormatting sqref="F33:F34">
    <cfRule type="cellIs" priority="29" dxfId="411" operator="greaterThan" stopIfTrue="1">
      <formula>0</formula>
    </cfRule>
  </conditionalFormatting>
  <conditionalFormatting sqref="G33:H34">
    <cfRule type="cellIs" priority="30" dxfId="411" operator="greaterThan" stopIfTrue="1">
      <formula>0</formula>
    </cfRule>
  </conditionalFormatting>
  <conditionalFormatting sqref="I33:I34">
    <cfRule type="cellIs" priority="26" dxfId="411" operator="greaterThan" stopIfTrue="1">
      <formula>0</formula>
    </cfRule>
  </conditionalFormatting>
  <conditionalFormatting sqref="J33:K34">
    <cfRule type="cellIs" priority="25" dxfId="411" operator="greaterThan" stopIfTrue="1">
      <formula>0</formula>
    </cfRule>
  </conditionalFormatting>
  <conditionalFormatting sqref="R20">
    <cfRule type="expression" priority="23" dxfId="411" stopIfTrue="1">
      <formula>$R20&gt;$R21</formula>
    </cfRule>
  </conditionalFormatting>
  <conditionalFormatting sqref="R21">
    <cfRule type="expression" priority="24" dxfId="411" stopIfTrue="1">
      <formula>$R21&gt;$R20</formula>
    </cfRule>
  </conditionalFormatting>
  <conditionalFormatting sqref="A20:B20">
    <cfRule type="expression" priority="21" dxfId="411" stopIfTrue="1">
      <formula>$R20&gt;$R21</formula>
    </cfRule>
  </conditionalFormatting>
  <conditionalFormatting sqref="A21:B21">
    <cfRule type="expression" priority="22" dxfId="411" stopIfTrue="1">
      <formula>$R20&lt;$R21</formula>
    </cfRule>
  </conditionalFormatting>
  <conditionalFormatting sqref="C20:C21">
    <cfRule type="cellIs" priority="15" dxfId="411" operator="greaterThan" stopIfTrue="1">
      <formula>0</formula>
    </cfRule>
  </conditionalFormatting>
  <conditionalFormatting sqref="D20:E21">
    <cfRule type="cellIs" priority="16" dxfId="411" operator="greaterThan" stopIfTrue="1">
      <formula>0</formula>
    </cfRule>
  </conditionalFormatting>
  <conditionalFormatting sqref="F20:F21">
    <cfRule type="cellIs" priority="17" dxfId="411" operator="greaterThan" stopIfTrue="1">
      <formula>0</formula>
    </cfRule>
  </conditionalFormatting>
  <conditionalFormatting sqref="G20:H21">
    <cfRule type="cellIs" priority="18" dxfId="411" operator="greaterThan" stopIfTrue="1">
      <formula>0</formula>
    </cfRule>
  </conditionalFormatting>
  <conditionalFormatting sqref="I20:I21">
    <cfRule type="cellIs" priority="14" dxfId="411" operator="greaterThan" stopIfTrue="1">
      <formula>0</formula>
    </cfRule>
  </conditionalFormatting>
  <conditionalFormatting sqref="J20:K21">
    <cfRule type="cellIs" priority="13" dxfId="411" operator="greaterThan" stopIfTrue="1">
      <formula>0</formula>
    </cfRule>
  </conditionalFormatting>
  <conditionalFormatting sqref="R7">
    <cfRule type="expression" priority="11" dxfId="411" stopIfTrue="1">
      <formula>$R7&gt;$R8</formula>
    </cfRule>
  </conditionalFormatting>
  <conditionalFormatting sqref="R8">
    <cfRule type="expression" priority="12" dxfId="411" stopIfTrue="1">
      <formula>$R8&gt;$R7</formula>
    </cfRule>
  </conditionalFormatting>
  <conditionalFormatting sqref="A7:B7">
    <cfRule type="expression" priority="9" dxfId="411" stopIfTrue="1">
      <formula>$R7&gt;$R8</formula>
    </cfRule>
  </conditionalFormatting>
  <conditionalFormatting sqref="A8:B8">
    <cfRule type="expression" priority="10" dxfId="411" stopIfTrue="1">
      <formula>$R7&lt;$R8</formula>
    </cfRule>
  </conditionalFormatting>
  <conditionalFormatting sqref="C7:C8">
    <cfRule type="cellIs" priority="3" dxfId="411" operator="greaterThan" stopIfTrue="1">
      <formula>0</formula>
    </cfRule>
  </conditionalFormatting>
  <conditionalFormatting sqref="D7:E8">
    <cfRule type="cellIs" priority="4" dxfId="411" operator="greaterThan" stopIfTrue="1">
      <formula>0</formula>
    </cfRule>
  </conditionalFormatting>
  <conditionalFormatting sqref="F7:F8">
    <cfRule type="cellIs" priority="5" dxfId="411" operator="greaterThan" stopIfTrue="1">
      <formula>0</formula>
    </cfRule>
  </conditionalFormatting>
  <conditionalFormatting sqref="G7:H8">
    <cfRule type="cellIs" priority="6" dxfId="411" operator="greaterThan" stopIfTrue="1">
      <formula>0</formula>
    </cfRule>
  </conditionalFormatting>
  <conditionalFormatting sqref="I7:I8">
    <cfRule type="cellIs" priority="2" dxfId="411" operator="greaterThan" stopIfTrue="1">
      <formula>0</formula>
    </cfRule>
  </conditionalFormatting>
  <conditionalFormatting sqref="J7:K8">
    <cfRule type="cellIs" priority="1" dxfId="411" operator="greaterThan" stopIfTrue="1">
      <formula>0</formula>
    </cfRule>
  </conditionalFormatting>
  <conditionalFormatting sqref="A36:B36 A23:B23 A10:B10">
    <cfRule type="expression" priority="78" dxfId="411" stopIfTrue="1">
      <formula>$R7&gt;$R8</formula>
    </cfRule>
  </conditionalFormatting>
  <conditionalFormatting sqref="A38:B38 A25:B25 A12:B12">
    <cfRule type="expression" priority="79" dxfId="411" stopIfTrue="1">
      <formula>'7.17'!#REF!&gt;$R9</formula>
    </cfRule>
  </conditionalFormatting>
  <conditionalFormatting sqref="A37:B37 A24:B24 A11:B11">
    <cfRule type="expression" priority="80" dxfId="411" stopIfTrue="1">
      <formula>$R8&gt;'7.17'!#REF!</formula>
    </cfRule>
  </conditionalFormatting>
  <conditionalFormatting sqref="A39:B39 A26:B26 A13:B13">
    <cfRule type="expression" priority="81" dxfId="411" stopIfTrue="1">
      <formula>$R7&lt;$R8</formula>
    </cfRule>
  </conditionalFormatting>
  <conditionalFormatting sqref="A41:B41 A28:B28 A15:B15">
    <cfRule type="expression" priority="82" dxfId="411" stopIfTrue="1">
      <formula>'7.17'!#REF!&lt;$R9</formula>
    </cfRule>
  </conditionalFormatting>
  <conditionalFormatting sqref="A40:B40 A27:B27 A14:B14">
    <cfRule type="expression" priority="83" dxfId="411" stopIfTrue="1">
      <formula>$R8&lt;'7.17'!#REF!</formula>
    </cfRule>
  </conditionalFormatting>
  <dataValidations count="2">
    <dataValidation type="list" allowBlank="1" showInputMessage="1" showErrorMessage="1" sqref="C4 C30 C17">
      <formula1>"回戦,戦,勝戦"</formula1>
    </dataValidation>
    <dataValidation allowBlank="1" showInputMessage="1" showErrorMessage="1" imeMode="halfAlpha" sqref="I4:J4 C33:Q34 I30:J30 I1 M1 M4:N4 M30:N30 C20:Q21 O1 M17:N17 I17:J17 C7:Q8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1" customWidth="1"/>
    <col min="2" max="2" width="6.25390625" style="11" customWidth="1"/>
    <col min="3" max="11" width="4.875" style="11" customWidth="1"/>
    <col min="12" max="12" width="5.00390625" style="11" customWidth="1"/>
    <col min="13" max="17" width="4.875" style="11" customWidth="1"/>
    <col min="18" max="18" width="5.00390625" style="11" customWidth="1"/>
    <col min="19" max="16384" width="9.00390625" style="11" customWidth="1"/>
  </cols>
  <sheetData>
    <row r="1" spans="1:18" ht="27" customHeight="1">
      <c r="A1" s="49" t="s">
        <v>27</v>
      </c>
      <c r="B1" s="50"/>
      <c r="C1" s="50"/>
      <c r="D1" s="50"/>
      <c r="E1" s="50"/>
      <c r="F1" s="50"/>
      <c r="G1" s="50"/>
      <c r="H1" s="3" t="s">
        <v>28</v>
      </c>
      <c r="I1" s="4">
        <v>10</v>
      </c>
      <c r="J1" s="5" t="s">
        <v>32</v>
      </c>
      <c r="K1" s="6">
        <v>2016</v>
      </c>
      <c r="L1" s="35" t="s">
        <v>33</v>
      </c>
      <c r="M1" s="7">
        <v>7</v>
      </c>
      <c r="N1" s="35" t="s">
        <v>0</v>
      </c>
      <c r="O1" s="7">
        <v>18</v>
      </c>
      <c r="P1" s="8" t="s">
        <v>34</v>
      </c>
      <c r="Q1" s="9" t="s">
        <v>84</v>
      </c>
      <c r="R1" s="10" t="s">
        <v>85</v>
      </c>
    </row>
    <row r="2" ht="5.25" customHeight="1"/>
    <row r="3" spans="11:18" s="1" customFormat="1" ht="18.75" customHeight="1">
      <c r="K3" s="89" t="s">
        <v>3</v>
      </c>
      <c r="L3" s="89"/>
      <c r="M3" s="90" t="s">
        <v>11</v>
      </c>
      <c r="N3" s="90"/>
      <c r="O3" s="90"/>
      <c r="P3" s="90"/>
      <c r="Q3" s="90"/>
      <c r="R3" s="2" t="s">
        <v>4</v>
      </c>
    </row>
    <row r="4" spans="1:20" s="15" customFormat="1" ht="18.75" customHeight="1">
      <c r="A4" s="12"/>
      <c r="B4" s="13">
        <v>3</v>
      </c>
      <c r="C4" s="14" t="s">
        <v>1</v>
      </c>
      <c r="D4" s="11"/>
      <c r="E4" s="51" t="s">
        <v>2</v>
      </c>
      <c r="F4" s="51"/>
      <c r="G4" s="52" t="s">
        <v>86</v>
      </c>
      <c r="H4" s="52"/>
      <c r="I4" s="53">
        <v>0.4159722222222222</v>
      </c>
      <c r="J4" s="53"/>
      <c r="K4" s="47" t="s">
        <v>87</v>
      </c>
      <c r="L4" s="47"/>
      <c r="M4" s="53">
        <v>0.4798611111111111</v>
      </c>
      <c r="N4" s="53"/>
      <c r="O4" s="47" t="s">
        <v>88</v>
      </c>
      <c r="P4" s="47"/>
      <c r="Q4" s="48">
        <f>SUM(M4-I4)</f>
        <v>0.06388888888888894</v>
      </c>
      <c r="R4" s="48"/>
      <c r="T4" s="16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57" t="s">
        <v>89</v>
      </c>
      <c r="B6" s="58"/>
      <c r="C6" s="20" t="s">
        <v>29</v>
      </c>
      <c r="D6" s="21" t="s">
        <v>30</v>
      </c>
      <c r="E6" s="22" t="s">
        <v>31</v>
      </c>
      <c r="F6" s="20" t="s">
        <v>301</v>
      </c>
      <c r="G6" s="21" t="s">
        <v>302</v>
      </c>
      <c r="H6" s="22" t="s">
        <v>303</v>
      </c>
      <c r="I6" s="20" t="s">
        <v>304</v>
      </c>
      <c r="J6" s="24" t="s">
        <v>90</v>
      </c>
      <c r="K6" s="36" t="s">
        <v>91</v>
      </c>
      <c r="L6" s="23" t="s">
        <v>14</v>
      </c>
      <c r="M6" s="24" t="s">
        <v>15</v>
      </c>
      <c r="N6" s="36" t="s">
        <v>16</v>
      </c>
      <c r="O6" s="23" t="s">
        <v>17</v>
      </c>
      <c r="P6" s="24" t="s">
        <v>18</v>
      </c>
      <c r="Q6" s="36" t="s">
        <v>19</v>
      </c>
      <c r="R6" s="25" t="s">
        <v>20</v>
      </c>
    </row>
    <row r="7" spans="1:18" ht="27.75" customHeight="1">
      <c r="A7" s="59" t="s">
        <v>329</v>
      </c>
      <c r="B7" s="60"/>
      <c r="C7" s="26">
        <v>1</v>
      </c>
      <c r="D7" s="27">
        <v>0</v>
      </c>
      <c r="E7" s="28">
        <v>3</v>
      </c>
      <c r="F7" s="26">
        <v>0</v>
      </c>
      <c r="G7" s="27">
        <v>0</v>
      </c>
      <c r="H7" s="28">
        <v>3</v>
      </c>
      <c r="I7" s="26">
        <v>3</v>
      </c>
      <c r="J7" s="27"/>
      <c r="K7" s="28"/>
      <c r="L7" s="92" t="s">
        <v>468</v>
      </c>
      <c r="M7" s="93"/>
      <c r="N7" s="94"/>
      <c r="O7" s="29"/>
      <c r="P7" s="30"/>
      <c r="Q7" s="31"/>
      <c r="R7" s="32">
        <f>SUM(C7:Q7)</f>
        <v>10</v>
      </c>
    </row>
    <row r="8" spans="1:18" ht="27.75" customHeight="1">
      <c r="A8" s="59" t="s">
        <v>330</v>
      </c>
      <c r="B8" s="60"/>
      <c r="C8" s="26">
        <v>0</v>
      </c>
      <c r="D8" s="27">
        <v>0</v>
      </c>
      <c r="E8" s="28">
        <v>0</v>
      </c>
      <c r="F8" s="26">
        <v>0</v>
      </c>
      <c r="G8" s="27">
        <v>0</v>
      </c>
      <c r="H8" s="28">
        <v>0</v>
      </c>
      <c r="I8" s="26">
        <v>0</v>
      </c>
      <c r="J8" s="27"/>
      <c r="K8" s="28"/>
      <c r="L8" s="95"/>
      <c r="M8" s="96"/>
      <c r="N8" s="97"/>
      <c r="O8" s="29"/>
      <c r="P8" s="30"/>
      <c r="Q8" s="31"/>
      <c r="R8" s="32">
        <f>SUM(C8:Q8)</f>
        <v>0</v>
      </c>
    </row>
    <row r="9" spans="1:18" ht="21" customHeight="1">
      <c r="A9" s="57" t="s">
        <v>60</v>
      </c>
      <c r="B9" s="58"/>
      <c r="C9" s="66" t="s">
        <v>5</v>
      </c>
      <c r="D9" s="55"/>
      <c r="E9" s="55"/>
      <c r="F9" s="55"/>
      <c r="G9" s="55"/>
      <c r="H9" s="67"/>
      <c r="I9" s="54" t="s">
        <v>6</v>
      </c>
      <c r="J9" s="56"/>
      <c r="K9" s="68" t="s">
        <v>7</v>
      </c>
      <c r="L9" s="69"/>
      <c r="M9" s="70" t="s">
        <v>8</v>
      </c>
      <c r="N9" s="69"/>
      <c r="O9" s="54" t="s">
        <v>9</v>
      </c>
      <c r="P9" s="55"/>
      <c r="Q9" s="55"/>
      <c r="R9" s="56"/>
    </row>
    <row r="10" spans="1:18" ht="16.5" customHeight="1">
      <c r="A10" s="73" t="str">
        <f>A7</f>
        <v>東播磨</v>
      </c>
      <c r="B10" s="74"/>
      <c r="C10" s="37" t="s">
        <v>26</v>
      </c>
      <c r="D10" s="79" t="s">
        <v>331</v>
      </c>
      <c r="E10" s="80"/>
      <c r="F10" s="38">
        <v>4</v>
      </c>
      <c r="G10" s="79"/>
      <c r="H10" s="80"/>
      <c r="I10" s="79" t="s">
        <v>172</v>
      </c>
      <c r="J10" s="81"/>
      <c r="K10" s="82"/>
      <c r="L10" s="80"/>
      <c r="M10" s="79" t="s">
        <v>332</v>
      </c>
      <c r="N10" s="80"/>
      <c r="O10" s="79" t="s">
        <v>333</v>
      </c>
      <c r="P10" s="80"/>
      <c r="Q10" s="79"/>
      <c r="R10" s="81"/>
    </row>
    <row r="11" spans="1:18" ht="16.5" customHeight="1">
      <c r="A11" s="75"/>
      <c r="B11" s="76"/>
      <c r="C11" s="39">
        <v>2</v>
      </c>
      <c r="D11" s="71" t="s">
        <v>334</v>
      </c>
      <c r="E11" s="85"/>
      <c r="F11" s="40">
        <v>5</v>
      </c>
      <c r="G11" s="71"/>
      <c r="H11" s="85"/>
      <c r="I11" s="71"/>
      <c r="J11" s="72"/>
      <c r="K11" s="86"/>
      <c r="L11" s="85"/>
      <c r="M11" s="71"/>
      <c r="N11" s="85"/>
      <c r="O11" s="71"/>
      <c r="P11" s="85"/>
      <c r="Q11" s="71"/>
      <c r="R11" s="72"/>
    </row>
    <row r="12" spans="1:18" ht="16.5" customHeight="1">
      <c r="A12" s="77"/>
      <c r="B12" s="78"/>
      <c r="C12" s="41">
        <v>3</v>
      </c>
      <c r="D12" s="83" t="s">
        <v>335</v>
      </c>
      <c r="E12" s="63"/>
      <c r="F12" s="42">
        <v>6</v>
      </c>
      <c r="G12" s="83"/>
      <c r="H12" s="63"/>
      <c r="I12" s="83"/>
      <c r="J12" s="84"/>
      <c r="K12" s="62"/>
      <c r="L12" s="63"/>
      <c r="M12" s="83"/>
      <c r="N12" s="63"/>
      <c r="O12" s="83"/>
      <c r="P12" s="63"/>
      <c r="Q12" s="83"/>
      <c r="R12" s="84"/>
    </row>
    <row r="13" spans="1:18" ht="16.5" customHeight="1">
      <c r="A13" s="73" t="str">
        <f>A8</f>
        <v>千　種</v>
      </c>
      <c r="B13" s="74"/>
      <c r="C13" s="37" t="s">
        <v>26</v>
      </c>
      <c r="D13" s="79" t="s">
        <v>336</v>
      </c>
      <c r="E13" s="80"/>
      <c r="F13" s="38">
        <v>4</v>
      </c>
      <c r="G13" s="79"/>
      <c r="H13" s="80"/>
      <c r="I13" s="79" t="s">
        <v>337</v>
      </c>
      <c r="J13" s="81"/>
      <c r="K13" s="82"/>
      <c r="L13" s="80"/>
      <c r="M13" s="79"/>
      <c r="N13" s="80"/>
      <c r="O13" s="79"/>
      <c r="P13" s="80"/>
      <c r="Q13" s="79"/>
      <c r="R13" s="81"/>
    </row>
    <row r="14" spans="1:18" ht="16.5" customHeight="1">
      <c r="A14" s="75"/>
      <c r="B14" s="76"/>
      <c r="C14" s="39">
        <v>2</v>
      </c>
      <c r="D14" s="100" t="s">
        <v>338</v>
      </c>
      <c r="E14" s="101"/>
      <c r="F14" s="40">
        <v>5</v>
      </c>
      <c r="G14" s="71"/>
      <c r="H14" s="85"/>
      <c r="I14" s="71"/>
      <c r="J14" s="72"/>
      <c r="K14" s="86"/>
      <c r="L14" s="85"/>
      <c r="M14" s="71"/>
      <c r="N14" s="85"/>
      <c r="O14" s="71"/>
      <c r="P14" s="85"/>
      <c r="Q14" s="71"/>
      <c r="R14" s="72"/>
    </row>
    <row r="15" spans="1:18" ht="16.5" customHeight="1">
      <c r="A15" s="77"/>
      <c r="B15" s="78"/>
      <c r="C15" s="41">
        <v>3</v>
      </c>
      <c r="D15" s="83" t="s">
        <v>339</v>
      </c>
      <c r="E15" s="63"/>
      <c r="F15" s="42">
        <v>6</v>
      </c>
      <c r="G15" s="83"/>
      <c r="H15" s="63"/>
      <c r="I15" s="83"/>
      <c r="J15" s="84"/>
      <c r="K15" s="62"/>
      <c r="L15" s="63"/>
      <c r="M15" s="83"/>
      <c r="N15" s="63"/>
      <c r="O15" s="83"/>
      <c r="P15" s="63"/>
      <c r="Q15" s="83"/>
      <c r="R15" s="84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15" customFormat="1" ht="18.75" customHeight="1">
      <c r="A17" s="12"/>
      <c r="B17" s="13">
        <v>3</v>
      </c>
      <c r="C17" s="14" t="s">
        <v>1</v>
      </c>
      <c r="D17" s="11"/>
      <c r="E17" s="51" t="s">
        <v>296</v>
      </c>
      <c r="F17" s="51"/>
      <c r="G17" s="52" t="s">
        <v>297</v>
      </c>
      <c r="H17" s="52"/>
      <c r="I17" s="53">
        <v>0.5118055555555555</v>
      </c>
      <c r="J17" s="53"/>
      <c r="K17" s="47" t="s">
        <v>298</v>
      </c>
      <c r="L17" s="47"/>
      <c r="M17" s="53">
        <v>0.5729166666666666</v>
      </c>
      <c r="N17" s="53"/>
      <c r="O17" s="47" t="s">
        <v>299</v>
      </c>
      <c r="P17" s="47"/>
      <c r="Q17" s="48">
        <f>SUM(M17-I17)</f>
        <v>0.061111111111111116</v>
      </c>
      <c r="R17" s="48"/>
      <c r="T17" s="16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57" t="s">
        <v>300</v>
      </c>
      <c r="B19" s="58"/>
      <c r="C19" s="20" t="s">
        <v>29</v>
      </c>
      <c r="D19" s="21" t="s">
        <v>30</v>
      </c>
      <c r="E19" s="22" t="s">
        <v>31</v>
      </c>
      <c r="F19" s="20" t="s">
        <v>301</v>
      </c>
      <c r="G19" s="21" t="s">
        <v>302</v>
      </c>
      <c r="H19" s="22" t="s">
        <v>303</v>
      </c>
      <c r="I19" s="20" t="s">
        <v>304</v>
      </c>
      <c r="J19" s="24" t="s">
        <v>305</v>
      </c>
      <c r="K19" s="36" t="s">
        <v>306</v>
      </c>
      <c r="L19" s="23" t="s">
        <v>14</v>
      </c>
      <c r="M19" s="24" t="s">
        <v>15</v>
      </c>
      <c r="N19" s="36" t="s">
        <v>16</v>
      </c>
      <c r="O19" s="23" t="s">
        <v>17</v>
      </c>
      <c r="P19" s="24" t="s">
        <v>18</v>
      </c>
      <c r="Q19" s="36" t="s">
        <v>19</v>
      </c>
      <c r="R19" s="25" t="s">
        <v>20</v>
      </c>
    </row>
    <row r="20" spans="1:18" ht="27.75" customHeight="1">
      <c r="A20" s="59" t="s">
        <v>340</v>
      </c>
      <c r="B20" s="60"/>
      <c r="C20" s="26">
        <v>0</v>
      </c>
      <c r="D20" s="27">
        <v>0</v>
      </c>
      <c r="E20" s="28">
        <v>3</v>
      </c>
      <c r="F20" s="26">
        <v>5</v>
      </c>
      <c r="G20" s="27">
        <v>0</v>
      </c>
      <c r="H20" s="28">
        <v>0</v>
      </c>
      <c r="I20" s="26">
        <v>0</v>
      </c>
      <c r="J20" s="27"/>
      <c r="K20" s="28"/>
      <c r="L20" s="92" t="s">
        <v>468</v>
      </c>
      <c r="M20" s="93"/>
      <c r="N20" s="94"/>
      <c r="O20" s="29"/>
      <c r="P20" s="30"/>
      <c r="Q20" s="31"/>
      <c r="R20" s="32">
        <f>SUM(C20:Q20)</f>
        <v>8</v>
      </c>
    </row>
    <row r="21" spans="1:18" ht="27.75" customHeight="1">
      <c r="A21" s="59" t="s">
        <v>341</v>
      </c>
      <c r="B21" s="60"/>
      <c r="C21" s="26">
        <v>0</v>
      </c>
      <c r="D21" s="27">
        <v>0</v>
      </c>
      <c r="E21" s="28">
        <v>0</v>
      </c>
      <c r="F21" s="26">
        <v>0</v>
      </c>
      <c r="G21" s="27">
        <v>0</v>
      </c>
      <c r="H21" s="28">
        <v>0</v>
      </c>
      <c r="I21" s="26">
        <v>0</v>
      </c>
      <c r="J21" s="27"/>
      <c r="K21" s="28"/>
      <c r="L21" s="95"/>
      <c r="M21" s="96"/>
      <c r="N21" s="97"/>
      <c r="O21" s="29"/>
      <c r="P21" s="30"/>
      <c r="Q21" s="31"/>
      <c r="R21" s="32">
        <f>SUM(C21:Q21)</f>
        <v>0</v>
      </c>
    </row>
    <row r="22" spans="1:18" ht="21" customHeight="1">
      <c r="A22" s="57" t="s">
        <v>95</v>
      </c>
      <c r="B22" s="58"/>
      <c r="C22" s="66" t="s">
        <v>5</v>
      </c>
      <c r="D22" s="55"/>
      <c r="E22" s="55"/>
      <c r="F22" s="55"/>
      <c r="G22" s="55"/>
      <c r="H22" s="67"/>
      <c r="I22" s="54" t="s">
        <v>6</v>
      </c>
      <c r="J22" s="56"/>
      <c r="K22" s="68" t="s">
        <v>7</v>
      </c>
      <c r="L22" s="69"/>
      <c r="M22" s="70" t="s">
        <v>8</v>
      </c>
      <c r="N22" s="69"/>
      <c r="O22" s="54" t="s">
        <v>9</v>
      </c>
      <c r="P22" s="55"/>
      <c r="Q22" s="55"/>
      <c r="R22" s="56"/>
    </row>
    <row r="23" spans="1:18" ht="16.5" customHeight="1">
      <c r="A23" s="73" t="str">
        <f>A20</f>
        <v>報徳学園</v>
      </c>
      <c r="B23" s="74"/>
      <c r="C23" s="37" t="s">
        <v>26</v>
      </c>
      <c r="D23" s="79" t="s">
        <v>342</v>
      </c>
      <c r="E23" s="80"/>
      <c r="F23" s="38">
        <v>4</v>
      </c>
      <c r="G23" s="79"/>
      <c r="H23" s="80"/>
      <c r="I23" s="79" t="s">
        <v>288</v>
      </c>
      <c r="J23" s="81"/>
      <c r="K23" s="82"/>
      <c r="L23" s="80"/>
      <c r="M23" s="79" t="s">
        <v>129</v>
      </c>
      <c r="N23" s="80"/>
      <c r="O23" s="79" t="s">
        <v>129</v>
      </c>
      <c r="P23" s="80"/>
      <c r="Q23" s="79"/>
      <c r="R23" s="81"/>
    </row>
    <row r="24" spans="1:18" ht="16.5" customHeight="1">
      <c r="A24" s="75"/>
      <c r="B24" s="76"/>
      <c r="C24" s="39">
        <v>2</v>
      </c>
      <c r="D24" s="71" t="s">
        <v>343</v>
      </c>
      <c r="E24" s="85"/>
      <c r="F24" s="40">
        <v>5</v>
      </c>
      <c r="G24" s="71"/>
      <c r="H24" s="85"/>
      <c r="I24" s="71"/>
      <c r="J24" s="72"/>
      <c r="K24" s="86"/>
      <c r="L24" s="85"/>
      <c r="M24" s="71" t="s">
        <v>344</v>
      </c>
      <c r="N24" s="85"/>
      <c r="O24" s="71"/>
      <c r="P24" s="85"/>
      <c r="Q24" s="71"/>
      <c r="R24" s="72"/>
    </row>
    <row r="25" spans="1:18" ht="16.5" customHeight="1">
      <c r="A25" s="77"/>
      <c r="B25" s="78"/>
      <c r="C25" s="41">
        <v>3</v>
      </c>
      <c r="D25" s="83"/>
      <c r="E25" s="63"/>
      <c r="F25" s="42">
        <v>6</v>
      </c>
      <c r="G25" s="83"/>
      <c r="H25" s="63"/>
      <c r="I25" s="83"/>
      <c r="J25" s="84"/>
      <c r="K25" s="62"/>
      <c r="L25" s="63"/>
      <c r="M25" s="83"/>
      <c r="N25" s="63"/>
      <c r="O25" s="83"/>
      <c r="P25" s="63"/>
      <c r="Q25" s="83"/>
      <c r="R25" s="84"/>
    </row>
    <row r="26" spans="1:18" ht="16.5" customHeight="1">
      <c r="A26" s="73" t="str">
        <f>A21</f>
        <v>高 砂 南</v>
      </c>
      <c r="B26" s="74"/>
      <c r="C26" s="37" t="s">
        <v>26</v>
      </c>
      <c r="D26" s="79" t="s">
        <v>345</v>
      </c>
      <c r="E26" s="80"/>
      <c r="F26" s="38">
        <v>4</v>
      </c>
      <c r="G26" s="79"/>
      <c r="H26" s="80"/>
      <c r="I26" s="79" t="s">
        <v>346</v>
      </c>
      <c r="J26" s="81"/>
      <c r="K26" s="82"/>
      <c r="L26" s="80"/>
      <c r="M26" s="79"/>
      <c r="N26" s="80"/>
      <c r="O26" s="79"/>
      <c r="P26" s="80"/>
      <c r="Q26" s="79"/>
      <c r="R26" s="81"/>
    </row>
    <row r="27" spans="1:18" ht="16.5" customHeight="1">
      <c r="A27" s="75"/>
      <c r="B27" s="76"/>
      <c r="C27" s="39">
        <v>2</v>
      </c>
      <c r="D27" s="100" t="s">
        <v>347</v>
      </c>
      <c r="E27" s="101"/>
      <c r="F27" s="40">
        <v>5</v>
      </c>
      <c r="G27" s="71"/>
      <c r="H27" s="85"/>
      <c r="I27" s="71"/>
      <c r="J27" s="72"/>
      <c r="K27" s="86"/>
      <c r="L27" s="85"/>
      <c r="M27" s="71"/>
      <c r="N27" s="85"/>
      <c r="O27" s="71"/>
      <c r="P27" s="85"/>
      <c r="Q27" s="71"/>
      <c r="R27" s="72"/>
    </row>
    <row r="28" spans="1:18" ht="16.5" customHeight="1">
      <c r="A28" s="77"/>
      <c r="B28" s="78"/>
      <c r="C28" s="41">
        <v>3</v>
      </c>
      <c r="D28" s="102" t="s">
        <v>348</v>
      </c>
      <c r="E28" s="103"/>
      <c r="F28" s="42">
        <v>6</v>
      </c>
      <c r="G28" s="83"/>
      <c r="H28" s="63"/>
      <c r="I28" s="83"/>
      <c r="J28" s="84"/>
      <c r="K28" s="62"/>
      <c r="L28" s="63"/>
      <c r="M28" s="83"/>
      <c r="N28" s="63"/>
      <c r="O28" s="83"/>
      <c r="P28" s="63"/>
      <c r="Q28" s="83"/>
      <c r="R28" s="84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  <row r="30" ht="13.5">
      <c r="I30" s="17"/>
    </row>
  </sheetData>
  <sheetProtection/>
  <mergeCells count="125">
    <mergeCell ref="L7:N8"/>
    <mergeCell ref="L20:N21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Q14:R14"/>
    <mergeCell ref="D14:E14"/>
    <mergeCell ref="G14:H14"/>
    <mergeCell ref="I14:J14"/>
    <mergeCell ref="K14:L14"/>
    <mergeCell ref="M14:N14"/>
    <mergeCell ref="O14:P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A1:G1"/>
    <mergeCell ref="E4:F4"/>
    <mergeCell ref="G4:H4"/>
    <mergeCell ref="I4:J4"/>
    <mergeCell ref="K4:L4"/>
    <mergeCell ref="M4:N4"/>
    <mergeCell ref="K3:L3"/>
    <mergeCell ref="M3:Q3"/>
  </mergeCells>
  <conditionalFormatting sqref="R20">
    <cfRule type="expression" priority="27" dxfId="411" stopIfTrue="1">
      <formula>$R20&gt;$R21</formula>
    </cfRule>
  </conditionalFormatting>
  <conditionalFormatting sqref="R21">
    <cfRule type="expression" priority="28" dxfId="411" stopIfTrue="1">
      <formula>$R21&gt;$R20</formula>
    </cfRule>
  </conditionalFormatting>
  <conditionalFormatting sqref="A20:B20">
    <cfRule type="expression" priority="25" dxfId="411" stopIfTrue="1">
      <formula>$R20&gt;$R21</formula>
    </cfRule>
  </conditionalFormatting>
  <conditionalFormatting sqref="A21:B21">
    <cfRule type="expression" priority="26" dxfId="411" stopIfTrue="1">
      <formula>$R20&lt;$R21</formula>
    </cfRule>
  </conditionalFormatting>
  <conditionalFormatting sqref="C20:C21">
    <cfRule type="cellIs" priority="19" dxfId="411" operator="greaterThan" stopIfTrue="1">
      <formula>0</formula>
    </cfRule>
  </conditionalFormatting>
  <conditionalFormatting sqref="D20:E21">
    <cfRule type="cellIs" priority="20" dxfId="411" operator="greaterThan" stopIfTrue="1">
      <formula>0</formula>
    </cfRule>
  </conditionalFormatting>
  <conditionalFormatting sqref="F20:F21">
    <cfRule type="cellIs" priority="21" dxfId="411" operator="greaterThan" stopIfTrue="1">
      <formula>0</formula>
    </cfRule>
  </conditionalFormatting>
  <conditionalFormatting sqref="G20:H21">
    <cfRule type="cellIs" priority="22" dxfId="411" operator="greaterThan" stopIfTrue="1">
      <formula>0</formula>
    </cfRule>
  </conditionalFormatting>
  <conditionalFormatting sqref="I20:I21">
    <cfRule type="cellIs" priority="18" dxfId="411" operator="greaterThan" stopIfTrue="1">
      <formula>0</formula>
    </cfRule>
  </conditionalFormatting>
  <conditionalFormatting sqref="R7">
    <cfRule type="expression" priority="15" dxfId="411" stopIfTrue="1">
      <formula>$R7&gt;$R8</formula>
    </cfRule>
  </conditionalFormatting>
  <conditionalFormatting sqref="R8">
    <cfRule type="expression" priority="16" dxfId="411" stopIfTrue="1">
      <formula>$R8&gt;$R7</formula>
    </cfRule>
  </conditionalFormatting>
  <conditionalFormatting sqref="A7:B7">
    <cfRule type="expression" priority="13" dxfId="411" stopIfTrue="1">
      <formula>$R7&gt;$R8</formula>
    </cfRule>
  </conditionalFormatting>
  <conditionalFormatting sqref="A8:B8">
    <cfRule type="expression" priority="14" dxfId="411" stopIfTrue="1">
      <formula>$R7&lt;$R8</formula>
    </cfRule>
  </conditionalFormatting>
  <conditionalFormatting sqref="C7:C8">
    <cfRule type="cellIs" priority="7" dxfId="411" operator="greaterThan" stopIfTrue="1">
      <formula>0</formula>
    </cfRule>
  </conditionalFormatting>
  <conditionalFormatting sqref="D7:E8">
    <cfRule type="cellIs" priority="8" dxfId="411" operator="greaterThan" stopIfTrue="1">
      <formula>0</formula>
    </cfRule>
  </conditionalFormatting>
  <conditionalFormatting sqref="F7:F8">
    <cfRule type="cellIs" priority="9" dxfId="411" operator="greaterThan" stopIfTrue="1">
      <formula>0</formula>
    </cfRule>
  </conditionalFormatting>
  <conditionalFormatting sqref="G7:H8">
    <cfRule type="cellIs" priority="10" dxfId="411" operator="greaterThan" stopIfTrue="1">
      <formula>0</formula>
    </cfRule>
  </conditionalFormatting>
  <conditionalFormatting sqref="I7">
    <cfRule type="cellIs" priority="6" dxfId="411" operator="greaterThan" stopIfTrue="1">
      <formula>0</formula>
    </cfRule>
  </conditionalFormatting>
  <conditionalFormatting sqref="I8">
    <cfRule type="cellIs" priority="4" dxfId="411" operator="greaterThan" stopIfTrue="1">
      <formula>0</formula>
    </cfRule>
  </conditionalFormatting>
  <conditionalFormatting sqref="J7:K8">
    <cfRule type="cellIs" priority="2" dxfId="411" operator="greaterThan" stopIfTrue="1">
      <formula>0</formula>
    </cfRule>
  </conditionalFormatting>
  <conditionalFormatting sqref="J20:K21">
    <cfRule type="cellIs" priority="1" dxfId="411" operator="greaterThan" stopIfTrue="1">
      <formula>0</formula>
    </cfRule>
  </conditionalFormatting>
  <conditionalFormatting sqref="A23:B23 A10:B10">
    <cfRule type="expression" priority="84" dxfId="411" stopIfTrue="1">
      <formula>$R7&gt;$R8</formula>
    </cfRule>
  </conditionalFormatting>
  <conditionalFormatting sqref="A25:B25 A12:B12">
    <cfRule type="expression" priority="85" dxfId="411" stopIfTrue="1">
      <formula>'7.18'!#REF!&gt;$R9</formula>
    </cfRule>
  </conditionalFormatting>
  <conditionalFormatting sqref="A24:B24 A11:B11">
    <cfRule type="expression" priority="86" dxfId="411" stopIfTrue="1">
      <formula>$R8&gt;'7.18'!#REF!</formula>
    </cfRule>
  </conditionalFormatting>
  <conditionalFormatting sqref="A26:B26 A13:B13">
    <cfRule type="expression" priority="87" dxfId="411" stopIfTrue="1">
      <formula>$R7&lt;$R8</formula>
    </cfRule>
  </conditionalFormatting>
  <conditionalFormatting sqref="A28:B28 A15:B15">
    <cfRule type="expression" priority="88" dxfId="411" stopIfTrue="1">
      <formula>'7.18'!#REF!&lt;$R9</formula>
    </cfRule>
  </conditionalFormatting>
  <conditionalFormatting sqref="A27:B27 A14:B14">
    <cfRule type="expression" priority="89" dxfId="411" stopIfTrue="1">
      <formula>$R8&lt;'7.18'!#REF!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I1 M1 M4:N4 C20:K21 O1 M17:N17 I17:J17 O7:Q8 L7 C7:K8 O20:Q21 L20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T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1" customWidth="1"/>
    <col min="2" max="2" width="6.25390625" style="11" customWidth="1"/>
    <col min="3" max="11" width="4.875" style="11" customWidth="1"/>
    <col min="12" max="12" width="5.00390625" style="11" customWidth="1"/>
    <col min="13" max="17" width="4.875" style="11" customWidth="1"/>
    <col min="18" max="18" width="5.00390625" style="11" customWidth="1"/>
    <col min="19" max="16384" width="9.00390625" style="11" customWidth="1"/>
  </cols>
  <sheetData>
    <row r="1" spans="1:18" ht="27" customHeight="1">
      <c r="A1" s="49" t="s">
        <v>27</v>
      </c>
      <c r="B1" s="50"/>
      <c r="C1" s="50"/>
      <c r="D1" s="50"/>
      <c r="E1" s="50"/>
      <c r="F1" s="50"/>
      <c r="G1" s="50"/>
      <c r="H1" s="3" t="s">
        <v>28</v>
      </c>
      <c r="I1" s="4">
        <v>11</v>
      </c>
      <c r="J1" s="5" t="s">
        <v>32</v>
      </c>
      <c r="K1" s="6">
        <v>2016</v>
      </c>
      <c r="L1" s="35" t="s">
        <v>33</v>
      </c>
      <c r="M1" s="7">
        <v>7</v>
      </c>
      <c r="N1" s="35" t="s">
        <v>0</v>
      </c>
      <c r="O1" s="7">
        <v>19</v>
      </c>
      <c r="P1" s="8" t="s">
        <v>34</v>
      </c>
      <c r="Q1" s="9" t="s">
        <v>349</v>
      </c>
      <c r="R1" s="10" t="s">
        <v>350</v>
      </c>
    </row>
    <row r="2" ht="5.25" customHeight="1"/>
    <row r="3" spans="11:18" s="1" customFormat="1" ht="18.75" customHeight="1">
      <c r="K3" s="89" t="s">
        <v>3</v>
      </c>
      <c r="L3" s="89"/>
      <c r="M3" s="90" t="s">
        <v>11</v>
      </c>
      <c r="N3" s="90"/>
      <c r="O3" s="90"/>
      <c r="P3" s="90"/>
      <c r="Q3" s="90"/>
      <c r="R3" s="2" t="s">
        <v>4</v>
      </c>
    </row>
    <row r="4" spans="1:20" s="15" customFormat="1" ht="18.75" customHeight="1">
      <c r="A4" s="12"/>
      <c r="B4" s="13">
        <v>3</v>
      </c>
      <c r="C4" s="14" t="s">
        <v>1</v>
      </c>
      <c r="D4" s="11"/>
      <c r="E4" s="51" t="s">
        <v>2</v>
      </c>
      <c r="F4" s="51"/>
      <c r="G4" s="52" t="s">
        <v>351</v>
      </c>
      <c r="H4" s="52"/>
      <c r="I4" s="53">
        <v>0.375</v>
      </c>
      <c r="J4" s="53"/>
      <c r="K4" s="47" t="s">
        <v>352</v>
      </c>
      <c r="L4" s="47"/>
      <c r="M4" s="53">
        <v>0.44166666666666665</v>
      </c>
      <c r="N4" s="53"/>
      <c r="O4" s="47" t="s">
        <v>353</v>
      </c>
      <c r="P4" s="47"/>
      <c r="Q4" s="48">
        <f>SUM(M4-I4)</f>
        <v>0.06666666666666665</v>
      </c>
      <c r="R4" s="48"/>
      <c r="T4" s="16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57" t="s">
        <v>354</v>
      </c>
      <c r="B6" s="58"/>
      <c r="C6" s="20" t="s">
        <v>29</v>
      </c>
      <c r="D6" s="21" t="s">
        <v>30</v>
      </c>
      <c r="E6" s="22" t="s">
        <v>31</v>
      </c>
      <c r="F6" s="20" t="s">
        <v>301</v>
      </c>
      <c r="G6" s="21" t="s">
        <v>302</v>
      </c>
      <c r="H6" s="22" t="s">
        <v>303</v>
      </c>
      <c r="I6" s="20" t="s">
        <v>304</v>
      </c>
      <c r="J6" s="21" t="s">
        <v>305</v>
      </c>
      <c r="K6" s="22" t="s">
        <v>306</v>
      </c>
      <c r="L6" s="23" t="s">
        <v>14</v>
      </c>
      <c r="M6" s="24" t="s">
        <v>15</v>
      </c>
      <c r="N6" s="36" t="s">
        <v>16</v>
      </c>
      <c r="O6" s="23" t="s">
        <v>17</v>
      </c>
      <c r="P6" s="24" t="s">
        <v>18</v>
      </c>
      <c r="Q6" s="36" t="s">
        <v>19</v>
      </c>
      <c r="R6" s="25" t="s">
        <v>20</v>
      </c>
    </row>
    <row r="7" spans="1:18" ht="27.75" customHeight="1">
      <c r="A7" s="59" t="s">
        <v>242</v>
      </c>
      <c r="B7" s="60"/>
      <c r="C7" s="26">
        <v>0</v>
      </c>
      <c r="D7" s="27">
        <v>0</v>
      </c>
      <c r="E7" s="28">
        <v>0</v>
      </c>
      <c r="F7" s="26">
        <v>0</v>
      </c>
      <c r="G7" s="27">
        <v>0</v>
      </c>
      <c r="H7" s="28">
        <v>2</v>
      </c>
      <c r="I7" s="26">
        <v>2</v>
      </c>
      <c r="J7" s="27">
        <v>0</v>
      </c>
      <c r="K7" s="28">
        <v>0</v>
      </c>
      <c r="L7" s="29"/>
      <c r="M7" s="30"/>
      <c r="N7" s="31"/>
      <c r="O7" s="29"/>
      <c r="P7" s="30"/>
      <c r="Q7" s="31"/>
      <c r="R7" s="32">
        <f>SUM(C7:Q7)</f>
        <v>4</v>
      </c>
    </row>
    <row r="8" spans="1:18" ht="27.75" customHeight="1">
      <c r="A8" s="59" t="s">
        <v>355</v>
      </c>
      <c r="B8" s="60"/>
      <c r="C8" s="26">
        <v>0</v>
      </c>
      <c r="D8" s="27">
        <v>0</v>
      </c>
      <c r="E8" s="28">
        <v>0</v>
      </c>
      <c r="F8" s="26">
        <v>0</v>
      </c>
      <c r="G8" s="27">
        <v>0</v>
      </c>
      <c r="H8" s="28">
        <v>0</v>
      </c>
      <c r="I8" s="26">
        <v>0</v>
      </c>
      <c r="J8" s="27">
        <v>0</v>
      </c>
      <c r="K8" s="28">
        <v>0</v>
      </c>
      <c r="L8" s="29"/>
      <c r="M8" s="30"/>
      <c r="N8" s="31"/>
      <c r="O8" s="29"/>
      <c r="P8" s="30"/>
      <c r="Q8" s="31"/>
      <c r="R8" s="32">
        <f>SUM(C8:Q8)</f>
        <v>0</v>
      </c>
    </row>
    <row r="9" spans="1:18" ht="21" customHeight="1">
      <c r="A9" s="57" t="s">
        <v>77</v>
      </c>
      <c r="B9" s="58"/>
      <c r="C9" s="66" t="s">
        <v>5</v>
      </c>
      <c r="D9" s="55"/>
      <c r="E9" s="55"/>
      <c r="F9" s="55"/>
      <c r="G9" s="55"/>
      <c r="H9" s="67"/>
      <c r="I9" s="54" t="s">
        <v>6</v>
      </c>
      <c r="J9" s="56"/>
      <c r="K9" s="68" t="s">
        <v>7</v>
      </c>
      <c r="L9" s="69"/>
      <c r="M9" s="70" t="s">
        <v>8</v>
      </c>
      <c r="N9" s="69"/>
      <c r="O9" s="54" t="s">
        <v>9</v>
      </c>
      <c r="P9" s="55"/>
      <c r="Q9" s="55"/>
      <c r="R9" s="56"/>
    </row>
    <row r="10" spans="1:18" ht="16.5" customHeight="1">
      <c r="A10" s="73" t="str">
        <f>A7</f>
        <v>明石商業</v>
      </c>
      <c r="B10" s="74"/>
      <c r="C10" s="37" t="s">
        <v>26</v>
      </c>
      <c r="D10" s="79" t="s">
        <v>357</v>
      </c>
      <c r="E10" s="80"/>
      <c r="F10" s="38">
        <v>4</v>
      </c>
      <c r="G10" s="79"/>
      <c r="H10" s="80"/>
      <c r="I10" s="79" t="s">
        <v>358</v>
      </c>
      <c r="J10" s="81"/>
      <c r="K10" s="82"/>
      <c r="L10" s="80"/>
      <c r="M10" s="79"/>
      <c r="N10" s="80"/>
      <c r="O10" s="79" t="s">
        <v>359</v>
      </c>
      <c r="P10" s="80"/>
      <c r="Q10" s="79"/>
      <c r="R10" s="81"/>
    </row>
    <row r="11" spans="1:18" ht="16.5" customHeight="1">
      <c r="A11" s="75"/>
      <c r="B11" s="76"/>
      <c r="C11" s="39">
        <v>2</v>
      </c>
      <c r="D11" s="71"/>
      <c r="E11" s="85"/>
      <c r="F11" s="40">
        <v>5</v>
      </c>
      <c r="G11" s="71"/>
      <c r="H11" s="85"/>
      <c r="I11" s="71"/>
      <c r="J11" s="72"/>
      <c r="K11" s="86"/>
      <c r="L11" s="85"/>
      <c r="M11" s="71"/>
      <c r="N11" s="85"/>
      <c r="O11" s="71" t="s">
        <v>360</v>
      </c>
      <c r="P11" s="85"/>
      <c r="Q11" s="71"/>
      <c r="R11" s="72"/>
    </row>
    <row r="12" spans="1:18" ht="16.5" customHeight="1">
      <c r="A12" s="77"/>
      <c r="B12" s="78"/>
      <c r="C12" s="41">
        <v>3</v>
      </c>
      <c r="D12" s="83"/>
      <c r="E12" s="63"/>
      <c r="F12" s="42">
        <v>6</v>
      </c>
      <c r="G12" s="83"/>
      <c r="H12" s="63"/>
      <c r="I12" s="83"/>
      <c r="J12" s="84"/>
      <c r="K12" s="62"/>
      <c r="L12" s="63"/>
      <c r="M12" s="83"/>
      <c r="N12" s="63"/>
      <c r="O12" s="83"/>
      <c r="P12" s="63"/>
      <c r="Q12" s="83"/>
      <c r="R12" s="84"/>
    </row>
    <row r="13" spans="1:18" ht="16.5" customHeight="1">
      <c r="A13" s="73" t="str">
        <f>A8</f>
        <v>関西学院</v>
      </c>
      <c r="B13" s="74"/>
      <c r="C13" s="37" t="s">
        <v>26</v>
      </c>
      <c r="D13" s="79" t="s">
        <v>361</v>
      </c>
      <c r="E13" s="80"/>
      <c r="F13" s="38">
        <v>4</v>
      </c>
      <c r="G13" s="79" t="s">
        <v>362</v>
      </c>
      <c r="H13" s="80"/>
      <c r="I13" s="79" t="s">
        <v>363</v>
      </c>
      <c r="J13" s="81"/>
      <c r="K13" s="82"/>
      <c r="L13" s="80"/>
      <c r="M13" s="79"/>
      <c r="N13" s="80"/>
      <c r="O13" s="79"/>
      <c r="P13" s="80"/>
      <c r="Q13" s="79"/>
      <c r="R13" s="81"/>
    </row>
    <row r="14" spans="1:18" ht="16.5" customHeight="1">
      <c r="A14" s="75"/>
      <c r="B14" s="76"/>
      <c r="C14" s="39">
        <v>2</v>
      </c>
      <c r="D14" s="71" t="s">
        <v>364</v>
      </c>
      <c r="E14" s="85"/>
      <c r="F14" s="40">
        <v>5</v>
      </c>
      <c r="G14" s="71"/>
      <c r="H14" s="85"/>
      <c r="I14" s="71" t="s">
        <v>365</v>
      </c>
      <c r="J14" s="72"/>
      <c r="K14" s="86"/>
      <c r="L14" s="85"/>
      <c r="M14" s="71"/>
      <c r="N14" s="85"/>
      <c r="O14" s="71"/>
      <c r="P14" s="85"/>
      <c r="Q14" s="71"/>
      <c r="R14" s="72"/>
    </row>
    <row r="15" spans="1:18" ht="16.5" customHeight="1">
      <c r="A15" s="77"/>
      <c r="B15" s="78"/>
      <c r="C15" s="41">
        <v>3</v>
      </c>
      <c r="D15" s="83" t="s">
        <v>366</v>
      </c>
      <c r="E15" s="63"/>
      <c r="F15" s="42">
        <v>6</v>
      </c>
      <c r="G15" s="83"/>
      <c r="H15" s="63"/>
      <c r="I15" s="83"/>
      <c r="J15" s="84"/>
      <c r="K15" s="62"/>
      <c r="L15" s="63"/>
      <c r="M15" s="83"/>
      <c r="N15" s="63"/>
      <c r="O15" s="83"/>
      <c r="P15" s="63"/>
      <c r="Q15" s="83"/>
      <c r="R15" s="84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15" customFormat="1" ht="18.75" customHeight="1">
      <c r="A17" s="12"/>
      <c r="B17" s="13">
        <v>3</v>
      </c>
      <c r="C17" s="14" t="s">
        <v>1</v>
      </c>
      <c r="D17" s="11"/>
      <c r="E17" s="51" t="s">
        <v>296</v>
      </c>
      <c r="F17" s="51"/>
      <c r="G17" s="52" t="s">
        <v>297</v>
      </c>
      <c r="H17" s="52"/>
      <c r="I17" s="53">
        <v>0.47291666666666665</v>
      </c>
      <c r="J17" s="53"/>
      <c r="K17" s="47" t="s">
        <v>298</v>
      </c>
      <c r="L17" s="47"/>
      <c r="M17" s="53">
        <v>0.548611111111111</v>
      </c>
      <c r="N17" s="53"/>
      <c r="O17" s="47" t="s">
        <v>299</v>
      </c>
      <c r="P17" s="47"/>
      <c r="Q17" s="48">
        <f>SUM(M17-I17)</f>
        <v>0.0756944444444444</v>
      </c>
      <c r="R17" s="48"/>
      <c r="T17" s="16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57" t="s">
        <v>300</v>
      </c>
      <c r="B19" s="58"/>
      <c r="C19" s="20" t="s">
        <v>29</v>
      </c>
      <c r="D19" s="21" t="s">
        <v>30</v>
      </c>
      <c r="E19" s="22" t="s">
        <v>31</v>
      </c>
      <c r="F19" s="20" t="s">
        <v>301</v>
      </c>
      <c r="G19" s="21" t="s">
        <v>302</v>
      </c>
      <c r="H19" s="22" t="s">
        <v>303</v>
      </c>
      <c r="I19" s="20" t="s">
        <v>304</v>
      </c>
      <c r="J19" s="21" t="s">
        <v>305</v>
      </c>
      <c r="K19" s="36" t="s">
        <v>306</v>
      </c>
      <c r="L19" s="23" t="s">
        <v>14</v>
      </c>
      <c r="M19" s="24" t="s">
        <v>15</v>
      </c>
      <c r="N19" s="36" t="s">
        <v>16</v>
      </c>
      <c r="O19" s="23" t="s">
        <v>17</v>
      </c>
      <c r="P19" s="24" t="s">
        <v>18</v>
      </c>
      <c r="Q19" s="36" t="s">
        <v>19</v>
      </c>
      <c r="R19" s="25" t="s">
        <v>20</v>
      </c>
    </row>
    <row r="20" spans="1:18" ht="27.75" customHeight="1">
      <c r="A20" s="59" t="s">
        <v>367</v>
      </c>
      <c r="B20" s="60"/>
      <c r="C20" s="26">
        <v>0</v>
      </c>
      <c r="D20" s="27">
        <v>0</v>
      </c>
      <c r="E20" s="28">
        <v>0</v>
      </c>
      <c r="F20" s="26">
        <v>0</v>
      </c>
      <c r="G20" s="27">
        <v>0</v>
      </c>
      <c r="H20" s="28">
        <v>0</v>
      </c>
      <c r="I20" s="26">
        <v>0</v>
      </c>
      <c r="J20" s="27">
        <v>0</v>
      </c>
      <c r="K20" s="28"/>
      <c r="L20" s="92" t="s">
        <v>469</v>
      </c>
      <c r="M20" s="93"/>
      <c r="N20" s="94"/>
      <c r="O20" s="29"/>
      <c r="P20" s="30"/>
      <c r="Q20" s="31"/>
      <c r="R20" s="32">
        <f>SUM(C20:Q20)</f>
        <v>0</v>
      </c>
    </row>
    <row r="21" spans="1:18" ht="27.75" customHeight="1">
      <c r="A21" s="59" t="s">
        <v>368</v>
      </c>
      <c r="B21" s="60"/>
      <c r="C21" s="26">
        <v>3</v>
      </c>
      <c r="D21" s="27">
        <v>0</v>
      </c>
      <c r="E21" s="28">
        <v>0</v>
      </c>
      <c r="F21" s="26">
        <v>0</v>
      </c>
      <c r="G21" s="27">
        <v>0</v>
      </c>
      <c r="H21" s="28">
        <v>3</v>
      </c>
      <c r="I21" s="26">
        <v>0</v>
      </c>
      <c r="J21" s="27" t="s">
        <v>198</v>
      </c>
      <c r="K21" s="28"/>
      <c r="L21" s="95"/>
      <c r="M21" s="96"/>
      <c r="N21" s="97"/>
      <c r="O21" s="29"/>
      <c r="P21" s="30"/>
      <c r="Q21" s="31"/>
      <c r="R21" s="32">
        <v>7</v>
      </c>
    </row>
    <row r="22" spans="1:18" ht="21" customHeight="1">
      <c r="A22" s="57" t="s">
        <v>77</v>
      </c>
      <c r="B22" s="58"/>
      <c r="C22" s="66" t="s">
        <v>5</v>
      </c>
      <c r="D22" s="55"/>
      <c r="E22" s="55"/>
      <c r="F22" s="55"/>
      <c r="G22" s="55"/>
      <c r="H22" s="67"/>
      <c r="I22" s="54" t="s">
        <v>6</v>
      </c>
      <c r="J22" s="56"/>
      <c r="K22" s="68" t="s">
        <v>7</v>
      </c>
      <c r="L22" s="69"/>
      <c r="M22" s="70" t="s">
        <v>8</v>
      </c>
      <c r="N22" s="69"/>
      <c r="O22" s="54" t="s">
        <v>9</v>
      </c>
      <c r="P22" s="55"/>
      <c r="Q22" s="55"/>
      <c r="R22" s="56"/>
    </row>
    <row r="23" spans="1:18" ht="16.5" customHeight="1">
      <c r="A23" s="73" t="str">
        <f>A20</f>
        <v>神戸第一</v>
      </c>
      <c r="B23" s="74"/>
      <c r="C23" s="37" t="s">
        <v>26</v>
      </c>
      <c r="D23" s="79" t="s">
        <v>217</v>
      </c>
      <c r="E23" s="80"/>
      <c r="F23" s="38">
        <v>4</v>
      </c>
      <c r="G23" s="79"/>
      <c r="H23" s="80"/>
      <c r="I23" s="79" t="s">
        <v>369</v>
      </c>
      <c r="J23" s="81"/>
      <c r="K23" s="82"/>
      <c r="L23" s="80"/>
      <c r="M23" s="79"/>
      <c r="N23" s="80"/>
      <c r="O23" s="79"/>
      <c r="P23" s="80"/>
      <c r="Q23" s="79"/>
      <c r="R23" s="81"/>
    </row>
    <row r="24" spans="1:18" ht="16.5" customHeight="1">
      <c r="A24" s="75"/>
      <c r="B24" s="76"/>
      <c r="C24" s="39">
        <v>2</v>
      </c>
      <c r="D24" s="71" t="s">
        <v>370</v>
      </c>
      <c r="E24" s="85"/>
      <c r="F24" s="40">
        <v>5</v>
      </c>
      <c r="G24" s="71"/>
      <c r="H24" s="85"/>
      <c r="I24" s="71"/>
      <c r="J24" s="72"/>
      <c r="K24" s="86"/>
      <c r="L24" s="85"/>
      <c r="M24" s="71"/>
      <c r="N24" s="85"/>
      <c r="O24" s="71"/>
      <c r="P24" s="85"/>
      <c r="Q24" s="71"/>
      <c r="R24" s="72"/>
    </row>
    <row r="25" spans="1:18" ht="16.5" customHeight="1">
      <c r="A25" s="77"/>
      <c r="B25" s="78"/>
      <c r="C25" s="41">
        <v>3</v>
      </c>
      <c r="D25" s="83"/>
      <c r="E25" s="63"/>
      <c r="F25" s="42">
        <v>6</v>
      </c>
      <c r="G25" s="83"/>
      <c r="H25" s="63"/>
      <c r="I25" s="83"/>
      <c r="J25" s="84"/>
      <c r="K25" s="62"/>
      <c r="L25" s="63"/>
      <c r="M25" s="83"/>
      <c r="N25" s="63"/>
      <c r="O25" s="83"/>
      <c r="P25" s="63"/>
      <c r="Q25" s="83"/>
      <c r="R25" s="84"/>
    </row>
    <row r="26" spans="1:18" ht="16.5" customHeight="1">
      <c r="A26" s="73" t="str">
        <f>A21</f>
        <v>小　　野</v>
      </c>
      <c r="B26" s="74"/>
      <c r="C26" s="37" t="s">
        <v>26</v>
      </c>
      <c r="D26" s="79" t="s">
        <v>177</v>
      </c>
      <c r="E26" s="80"/>
      <c r="F26" s="38">
        <v>4</v>
      </c>
      <c r="G26" s="79"/>
      <c r="H26" s="80"/>
      <c r="I26" s="79" t="s">
        <v>371</v>
      </c>
      <c r="J26" s="81"/>
      <c r="K26" s="82"/>
      <c r="L26" s="80"/>
      <c r="M26" s="79" t="s">
        <v>372</v>
      </c>
      <c r="N26" s="80"/>
      <c r="O26" s="79"/>
      <c r="P26" s="80"/>
      <c r="Q26" s="79"/>
      <c r="R26" s="81"/>
    </row>
    <row r="27" spans="1:18" ht="16.5" customHeight="1">
      <c r="A27" s="75"/>
      <c r="B27" s="76"/>
      <c r="C27" s="39">
        <v>2</v>
      </c>
      <c r="D27" s="71"/>
      <c r="E27" s="85"/>
      <c r="F27" s="40">
        <v>5</v>
      </c>
      <c r="G27" s="71"/>
      <c r="H27" s="85"/>
      <c r="I27" s="71"/>
      <c r="J27" s="72"/>
      <c r="K27" s="86"/>
      <c r="L27" s="85"/>
      <c r="M27" s="71" t="s">
        <v>373</v>
      </c>
      <c r="N27" s="85"/>
      <c r="O27" s="71"/>
      <c r="P27" s="85"/>
      <c r="Q27" s="71"/>
      <c r="R27" s="72"/>
    </row>
    <row r="28" spans="1:18" ht="16.5" customHeight="1">
      <c r="A28" s="77"/>
      <c r="B28" s="78"/>
      <c r="C28" s="41">
        <v>3</v>
      </c>
      <c r="D28" s="83"/>
      <c r="E28" s="63"/>
      <c r="F28" s="42">
        <v>6</v>
      </c>
      <c r="G28" s="83"/>
      <c r="H28" s="63"/>
      <c r="I28" s="83"/>
      <c r="J28" s="84"/>
      <c r="K28" s="62"/>
      <c r="L28" s="63"/>
      <c r="M28" s="83"/>
      <c r="N28" s="63"/>
      <c r="O28" s="83"/>
      <c r="P28" s="63"/>
      <c r="Q28" s="83"/>
      <c r="R28" s="84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  <row r="30" spans="1:20" s="15" customFormat="1" ht="18.75" customHeight="1">
      <c r="A30" s="12"/>
      <c r="B30" s="13">
        <v>3</v>
      </c>
      <c r="C30" s="14" t="s">
        <v>1</v>
      </c>
      <c r="D30" s="11"/>
      <c r="E30" s="51" t="s">
        <v>374</v>
      </c>
      <c r="F30" s="51"/>
      <c r="G30" s="52" t="s">
        <v>375</v>
      </c>
      <c r="H30" s="52"/>
      <c r="I30" s="53">
        <v>0.5805555555555556</v>
      </c>
      <c r="J30" s="53"/>
      <c r="K30" s="47" t="s">
        <v>376</v>
      </c>
      <c r="L30" s="47"/>
      <c r="M30" s="53">
        <v>0.6395833333333333</v>
      </c>
      <c r="N30" s="53"/>
      <c r="O30" s="47" t="s">
        <v>377</v>
      </c>
      <c r="P30" s="47"/>
      <c r="Q30" s="48">
        <f>SUM(M30-I30)</f>
        <v>0.05902777777777768</v>
      </c>
      <c r="R30" s="48"/>
      <c r="T30" s="16"/>
    </row>
    <row r="31" spans="8:18" ht="7.5" customHeight="1">
      <c r="H31" s="17"/>
      <c r="I31" s="17"/>
      <c r="J31" s="18"/>
      <c r="K31" s="19"/>
      <c r="L31" s="19"/>
      <c r="M31" s="18"/>
      <c r="N31" s="18"/>
      <c r="O31" s="19"/>
      <c r="P31" s="19"/>
      <c r="Q31" s="18"/>
      <c r="R31" s="18"/>
    </row>
    <row r="32" spans="1:18" ht="21" customHeight="1">
      <c r="A32" s="57" t="s">
        <v>95</v>
      </c>
      <c r="B32" s="58"/>
      <c r="C32" s="20" t="s">
        <v>29</v>
      </c>
      <c r="D32" s="21" t="s">
        <v>30</v>
      </c>
      <c r="E32" s="22" t="s">
        <v>31</v>
      </c>
      <c r="F32" s="20" t="s">
        <v>301</v>
      </c>
      <c r="G32" s="21" t="s">
        <v>302</v>
      </c>
      <c r="H32" s="22" t="s">
        <v>303</v>
      </c>
      <c r="I32" s="20" t="s">
        <v>304</v>
      </c>
      <c r="J32" s="21" t="s">
        <v>305</v>
      </c>
      <c r="K32" s="22" t="s">
        <v>306</v>
      </c>
      <c r="L32" s="23" t="s">
        <v>14</v>
      </c>
      <c r="M32" s="24" t="s">
        <v>15</v>
      </c>
      <c r="N32" s="36" t="s">
        <v>16</v>
      </c>
      <c r="O32" s="23" t="s">
        <v>17</v>
      </c>
      <c r="P32" s="24" t="s">
        <v>18</v>
      </c>
      <c r="Q32" s="36" t="s">
        <v>19</v>
      </c>
      <c r="R32" s="25" t="s">
        <v>20</v>
      </c>
    </row>
    <row r="33" spans="1:18" ht="27.75" customHeight="1">
      <c r="A33" s="59" t="s">
        <v>378</v>
      </c>
      <c r="B33" s="60"/>
      <c r="C33" s="26">
        <v>0</v>
      </c>
      <c r="D33" s="27">
        <v>0</v>
      </c>
      <c r="E33" s="28">
        <v>0</v>
      </c>
      <c r="F33" s="26">
        <v>0</v>
      </c>
      <c r="G33" s="27">
        <v>0</v>
      </c>
      <c r="H33" s="28">
        <v>0</v>
      </c>
      <c r="I33" s="26">
        <v>0</v>
      </c>
      <c r="J33" s="27">
        <v>0</v>
      </c>
      <c r="K33" s="28">
        <v>0</v>
      </c>
      <c r="L33" s="29"/>
      <c r="M33" s="30"/>
      <c r="N33" s="31"/>
      <c r="O33" s="29"/>
      <c r="P33" s="30"/>
      <c r="Q33" s="31"/>
      <c r="R33" s="32">
        <f>SUM(C33:Q33)</f>
        <v>0</v>
      </c>
    </row>
    <row r="34" spans="1:18" ht="27.75" customHeight="1">
      <c r="A34" s="59" t="s">
        <v>379</v>
      </c>
      <c r="B34" s="60"/>
      <c r="C34" s="26">
        <v>1</v>
      </c>
      <c r="D34" s="27">
        <v>0</v>
      </c>
      <c r="E34" s="28">
        <v>0</v>
      </c>
      <c r="F34" s="26">
        <v>0</v>
      </c>
      <c r="G34" s="27">
        <v>0</v>
      </c>
      <c r="H34" s="28">
        <v>0</v>
      </c>
      <c r="I34" s="26">
        <v>1</v>
      </c>
      <c r="J34" s="27">
        <v>0</v>
      </c>
      <c r="K34" s="45" t="s">
        <v>43</v>
      </c>
      <c r="L34" s="29"/>
      <c r="M34" s="30"/>
      <c r="N34" s="31"/>
      <c r="O34" s="29"/>
      <c r="P34" s="30"/>
      <c r="Q34" s="31"/>
      <c r="R34" s="32">
        <f>SUM(C34:Q34)</f>
        <v>2</v>
      </c>
    </row>
    <row r="35" spans="1:18" ht="21" customHeight="1">
      <c r="A35" s="57" t="s">
        <v>77</v>
      </c>
      <c r="B35" s="58"/>
      <c r="C35" s="66" t="s">
        <v>5</v>
      </c>
      <c r="D35" s="55"/>
      <c r="E35" s="55"/>
      <c r="F35" s="55"/>
      <c r="G35" s="55"/>
      <c r="H35" s="67"/>
      <c r="I35" s="54" t="s">
        <v>6</v>
      </c>
      <c r="J35" s="56"/>
      <c r="K35" s="68" t="s">
        <v>7</v>
      </c>
      <c r="L35" s="69"/>
      <c r="M35" s="70" t="s">
        <v>8</v>
      </c>
      <c r="N35" s="69"/>
      <c r="O35" s="54" t="s">
        <v>9</v>
      </c>
      <c r="P35" s="55"/>
      <c r="Q35" s="55"/>
      <c r="R35" s="56"/>
    </row>
    <row r="36" spans="1:18" ht="16.5" customHeight="1">
      <c r="A36" s="73" t="str">
        <f>A33</f>
        <v>篠山鳳鳴</v>
      </c>
      <c r="B36" s="74"/>
      <c r="C36" s="37" t="s">
        <v>26</v>
      </c>
      <c r="D36" s="79" t="s">
        <v>380</v>
      </c>
      <c r="E36" s="80"/>
      <c r="F36" s="38">
        <v>4</v>
      </c>
      <c r="G36" s="79"/>
      <c r="H36" s="80"/>
      <c r="I36" s="79" t="s">
        <v>381</v>
      </c>
      <c r="J36" s="81"/>
      <c r="K36" s="82"/>
      <c r="L36" s="80"/>
      <c r="M36" s="79" t="s">
        <v>176</v>
      </c>
      <c r="N36" s="80"/>
      <c r="O36" s="79"/>
      <c r="P36" s="80"/>
      <c r="Q36" s="79"/>
      <c r="R36" s="81"/>
    </row>
    <row r="37" spans="1:18" ht="16.5" customHeight="1">
      <c r="A37" s="75"/>
      <c r="B37" s="76"/>
      <c r="C37" s="39">
        <v>2</v>
      </c>
      <c r="D37" s="71"/>
      <c r="E37" s="85"/>
      <c r="F37" s="40">
        <v>5</v>
      </c>
      <c r="G37" s="71"/>
      <c r="H37" s="85"/>
      <c r="I37" s="71" t="s">
        <v>128</v>
      </c>
      <c r="J37" s="72"/>
      <c r="K37" s="86"/>
      <c r="L37" s="85"/>
      <c r="M37" s="71"/>
      <c r="N37" s="85"/>
      <c r="O37" s="71"/>
      <c r="P37" s="85"/>
      <c r="Q37" s="71"/>
      <c r="R37" s="72"/>
    </row>
    <row r="38" spans="1:18" ht="16.5" customHeight="1">
      <c r="A38" s="77"/>
      <c r="B38" s="78"/>
      <c r="C38" s="41">
        <v>3</v>
      </c>
      <c r="D38" s="83"/>
      <c r="E38" s="63"/>
      <c r="F38" s="42">
        <v>6</v>
      </c>
      <c r="G38" s="83"/>
      <c r="H38" s="63"/>
      <c r="I38" s="83"/>
      <c r="J38" s="84"/>
      <c r="K38" s="62"/>
      <c r="L38" s="63"/>
      <c r="M38" s="83"/>
      <c r="N38" s="63"/>
      <c r="O38" s="83"/>
      <c r="P38" s="63"/>
      <c r="Q38" s="83"/>
      <c r="R38" s="84"/>
    </row>
    <row r="39" spans="1:18" ht="16.5" customHeight="1">
      <c r="A39" s="73" t="str">
        <f>A34</f>
        <v>西脇工業</v>
      </c>
      <c r="B39" s="74"/>
      <c r="C39" s="37" t="s">
        <v>26</v>
      </c>
      <c r="D39" s="79" t="s">
        <v>382</v>
      </c>
      <c r="E39" s="80"/>
      <c r="F39" s="38">
        <v>4</v>
      </c>
      <c r="G39" s="79"/>
      <c r="H39" s="80"/>
      <c r="I39" s="79" t="s">
        <v>176</v>
      </c>
      <c r="J39" s="81"/>
      <c r="K39" s="82"/>
      <c r="L39" s="80"/>
      <c r="M39" s="79"/>
      <c r="N39" s="80"/>
      <c r="O39" s="79" t="s">
        <v>383</v>
      </c>
      <c r="P39" s="80"/>
      <c r="Q39" s="79"/>
      <c r="R39" s="81"/>
    </row>
    <row r="40" spans="1:18" ht="16.5" customHeight="1">
      <c r="A40" s="75"/>
      <c r="B40" s="76"/>
      <c r="C40" s="39">
        <v>2</v>
      </c>
      <c r="D40" s="71"/>
      <c r="E40" s="85"/>
      <c r="F40" s="40">
        <v>5</v>
      </c>
      <c r="G40" s="71"/>
      <c r="H40" s="85"/>
      <c r="I40" s="71"/>
      <c r="J40" s="72"/>
      <c r="K40" s="86"/>
      <c r="L40" s="85"/>
      <c r="M40" s="71"/>
      <c r="N40" s="85"/>
      <c r="O40" s="71" t="s">
        <v>384</v>
      </c>
      <c r="P40" s="85"/>
      <c r="Q40" s="71"/>
      <c r="R40" s="72"/>
    </row>
    <row r="41" spans="1:18" ht="16.5" customHeight="1">
      <c r="A41" s="77"/>
      <c r="B41" s="78"/>
      <c r="C41" s="41">
        <v>3</v>
      </c>
      <c r="D41" s="83"/>
      <c r="E41" s="63"/>
      <c r="F41" s="42">
        <v>6</v>
      </c>
      <c r="G41" s="83"/>
      <c r="H41" s="63"/>
      <c r="I41" s="83"/>
      <c r="J41" s="84"/>
      <c r="K41" s="62"/>
      <c r="L41" s="63"/>
      <c r="M41" s="83"/>
      <c r="N41" s="63"/>
      <c r="O41" s="83"/>
      <c r="P41" s="63"/>
      <c r="Q41" s="83"/>
      <c r="R41" s="84"/>
    </row>
    <row r="42" spans="11:18" ht="6.75" customHeight="1">
      <c r="K42" s="43"/>
      <c r="L42" s="43"/>
      <c r="M42" s="43"/>
      <c r="N42" s="43"/>
      <c r="O42" s="43"/>
      <c r="P42" s="43"/>
      <c r="Q42" s="43"/>
      <c r="R42" s="43"/>
    </row>
  </sheetData>
  <sheetProtection/>
  <mergeCells count="184">
    <mergeCell ref="K3:L3"/>
    <mergeCell ref="M3:Q3"/>
    <mergeCell ref="L20:N21"/>
    <mergeCell ref="Q41:R41"/>
    <mergeCell ref="D41:E41"/>
    <mergeCell ref="G41:H41"/>
    <mergeCell ref="I41:J41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A35:B35"/>
    <mergeCell ref="C35:H35"/>
    <mergeCell ref="I35:J35"/>
    <mergeCell ref="K35:L35"/>
    <mergeCell ref="M35:N35"/>
    <mergeCell ref="O35:R35"/>
    <mergeCell ref="A32:B32"/>
    <mergeCell ref="A33:B33"/>
    <mergeCell ref="A34:B34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Q14:R14"/>
    <mergeCell ref="D14:E14"/>
    <mergeCell ref="G14:H14"/>
    <mergeCell ref="I14:J14"/>
    <mergeCell ref="K14:L14"/>
    <mergeCell ref="M14:N14"/>
    <mergeCell ref="O14:P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A1:G1"/>
    <mergeCell ref="E4:F4"/>
    <mergeCell ref="G4:H4"/>
    <mergeCell ref="I4:J4"/>
    <mergeCell ref="K4:L4"/>
    <mergeCell ref="M4:N4"/>
  </mergeCells>
  <conditionalFormatting sqref="R33">
    <cfRule type="expression" priority="37" dxfId="411" stopIfTrue="1">
      <formula>$R33&gt;$R34</formula>
    </cfRule>
  </conditionalFormatting>
  <conditionalFormatting sqref="R34">
    <cfRule type="expression" priority="38" dxfId="411" stopIfTrue="1">
      <formula>$R34&gt;$R33</formula>
    </cfRule>
  </conditionalFormatting>
  <conditionalFormatting sqref="A33:B33">
    <cfRule type="expression" priority="35" dxfId="411" stopIfTrue="1">
      <formula>$R33&gt;$R34</formula>
    </cfRule>
  </conditionalFormatting>
  <conditionalFormatting sqref="A34:B34">
    <cfRule type="expression" priority="36" dxfId="411" stopIfTrue="1">
      <formula>$R33&lt;$R34</formula>
    </cfRule>
  </conditionalFormatting>
  <conditionalFormatting sqref="C33:C34">
    <cfRule type="cellIs" priority="29" dxfId="411" operator="greaterThan" stopIfTrue="1">
      <formula>0</formula>
    </cfRule>
  </conditionalFormatting>
  <conditionalFormatting sqref="D33:E34">
    <cfRule type="cellIs" priority="30" dxfId="411" operator="greaterThan" stopIfTrue="1">
      <formula>0</formula>
    </cfRule>
  </conditionalFormatting>
  <conditionalFormatting sqref="F33:F34">
    <cfRule type="cellIs" priority="31" dxfId="411" operator="greaterThan" stopIfTrue="1">
      <formula>0</formula>
    </cfRule>
  </conditionalFormatting>
  <conditionalFormatting sqref="G33:H34">
    <cfRule type="cellIs" priority="32" dxfId="411" operator="greaterThan" stopIfTrue="1">
      <formula>0</formula>
    </cfRule>
  </conditionalFormatting>
  <conditionalFormatting sqref="I33:I34">
    <cfRule type="cellIs" priority="28" dxfId="411" operator="greaterThan" stopIfTrue="1">
      <formula>0</formula>
    </cfRule>
  </conditionalFormatting>
  <conditionalFormatting sqref="J33:K34">
    <cfRule type="cellIs" priority="27" dxfId="411" operator="greaterThan" stopIfTrue="1">
      <formula>0</formula>
    </cfRule>
  </conditionalFormatting>
  <conditionalFormatting sqref="R20">
    <cfRule type="expression" priority="25" dxfId="411" stopIfTrue="1">
      <formula>$R20&gt;$R21</formula>
    </cfRule>
  </conditionalFormatting>
  <conditionalFormatting sqref="R21">
    <cfRule type="expression" priority="26" dxfId="411" stopIfTrue="1">
      <formula>$R21&gt;$R20</formula>
    </cfRule>
  </conditionalFormatting>
  <conditionalFormatting sqref="A20:B20">
    <cfRule type="expression" priority="23" dxfId="411" stopIfTrue="1">
      <formula>$R20&gt;$R21</formula>
    </cfRule>
  </conditionalFormatting>
  <conditionalFormatting sqref="A21:B21">
    <cfRule type="expression" priority="24" dxfId="411" stopIfTrue="1">
      <formula>$R20&lt;$R21</formula>
    </cfRule>
  </conditionalFormatting>
  <conditionalFormatting sqref="C20:C21">
    <cfRule type="cellIs" priority="17" dxfId="411" operator="greaterThan" stopIfTrue="1">
      <formula>0</formula>
    </cfRule>
  </conditionalFormatting>
  <conditionalFormatting sqref="D20:E21">
    <cfRule type="cellIs" priority="18" dxfId="411" operator="greaterThan" stopIfTrue="1">
      <formula>0</formula>
    </cfRule>
  </conditionalFormatting>
  <conditionalFormatting sqref="F20:F21">
    <cfRule type="cellIs" priority="19" dxfId="411" operator="greaterThan" stopIfTrue="1">
      <formula>0</formula>
    </cfRule>
  </conditionalFormatting>
  <conditionalFormatting sqref="G20:H21">
    <cfRule type="cellIs" priority="20" dxfId="411" operator="greaterThan" stopIfTrue="1">
      <formula>0</formula>
    </cfRule>
  </conditionalFormatting>
  <conditionalFormatting sqref="I20:I21">
    <cfRule type="cellIs" priority="16" dxfId="411" operator="greaterThan" stopIfTrue="1">
      <formula>0</formula>
    </cfRule>
  </conditionalFormatting>
  <conditionalFormatting sqref="J20:J21">
    <cfRule type="cellIs" priority="15" dxfId="411" operator="greaterThan" stopIfTrue="1">
      <formula>0</formula>
    </cfRule>
  </conditionalFormatting>
  <conditionalFormatting sqref="R7">
    <cfRule type="expression" priority="13" dxfId="411" stopIfTrue="1">
      <formula>$R7&gt;$R8</formula>
    </cfRule>
  </conditionalFormatting>
  <conditionalFormatting sqref="R8">
    <cfRule type="expression" priority="14" dxfId="411" stopIfTrue="1">
      <formula>$R8&gt;$R7</formula>
    </cfRule>
  </conditionalFormatting>
  <conditionalFormatting sqref="A7:B7">
    <cfRule type="expression" priority="11" dxfId="411" stopIfTrue="1">
      <formula>$R7&gt;$R8</formula>
    </cfRule>
  </conditionalFormatting>
  <conditionalFormatting sqref="A8:B8">
    <cfRule type="expression" priority="12" dxfId="411" stopIfTrue="1">
      <formula>$R7&lt;$R8</formula>
    </cfRule>
  </conditionalFormatting>
  <conditionalFormatting sqref="C7:C8">
    <cfRule type="cellIs" priority="5" dxfId="411" operator="greaterThan" stopIfTrue="1">
      <formula>0</formula>
    </cfRule>
  </conditionalFormatting>
  <conditionalFormatting sqref="D7:E8">
    <cfRule type="cellIs" priority="6" dxfId="411" operator="greaterThan" stopIfTrue="1">
      <formula>0</formula>
    </cfRule>
  </conditionalFormatting>
  <conditionalFormatting sqref="F7:F8">
    <cfRule type="cellIs" priority="7" dxfId="411" operator="greaterThan" stopIfTrue="1">
      <formula>0</formula>
    </cfRule>
  </conditionalFormatting>
  <conditionalFormatting sqref="G7:H8">
    <cfRule type="cellIs" priority="8" dxfId="411" operator="greaterThan" stopIfTrue="1">
      <formula>0</formula>
    </cfRule>
  </conditionalFormatting>
  <conditionalFormatting sqref="I7:I8">
    <cfRule type="cellIs" priority="4" dxfId="411" operator="greaterThan" stopIfTrue="1">
      <formula>0</formula>
    </cfRule>
  </conditionalFormatting>
  <conditionalFormatting sqref="J7:K8">
    <cfRule type="cellIs" priority="3" dxfId="411" operator="greaterThan" stopIfTrue="1">
      <formula>0</formula>
    </cfRule>
  </conditionalFormatting>
  <conditionalFormatting sqref="K20:K21">
    <cfRule type="cellIs" priority="1" dxfId="411" operator="greaterThan" stopIfTrue="1">
      <formula>0</formula>
    </cfRule>
  </conditionalFormatting>
  <conditionalFormatting sqref="A36:B36 A23:B23 A10:B10">
    <cfRule type="expression" priority="90" dxfId="411" stopIfTrue="1">
      <formula>$R7&gt;$R8</formula>
    </cfRule>
  </conditionalFormatting>
  <conditionalFormatting sqref="A38:B38 A25:B25 A12:B12">
    <cfRule type="expression" priority="91" dxfId="411" stopIfTrue="1">
      <formula>'7.19'!#REF!&gt;$R9</formula>
    </cfRule>
  </conditionalFormatting>
  <conditionalFormatting sqref="A37:B37 A24:B24 A11:B11">
    <cfRule type="expression" priority="92" dxfId="411" stopIfTrue="1">
      <formula>$R8&gt;'7.19'!#REF!</formula>
    </cfRule>
  </conditionalFormatting>
  <conditionalFormatting sqref="A39:B39 A26:B26 A13:B13">
    <cfRule type="expression" priority="93" dxfId="411" stopIfTrue="1">
      <formula>$R7&lt;$R8</formula>
    </cfRule>
  </conditionalFormatting>
  <conditionalFormatting sqref="A41:B41 A28:B28 A15:B15">
    <cfRule type="expression" priority="94" dxfId="411" stopIfTrue="1">
      <formula>'7.19'!#REF!&lt;$R9</formula>
    </cfRule>
  </conditionalFormatting>
  <conditionalFormatting sqref="A40:B40 A27:B27 A14:B14">
    <cfRule type="expression" priority="95" dxfId="411" stopIfTrue="1">
      <formula>$R8&lt;'7.19'!#REF!</formula>
    </cfRule>
  </conditionalFormatting>
  <dataValidations count="2">
    <dataValidation type="list" allowBlank="1" showInputMessage="1" showErrorMessage="1" sqref="C4 C30 C17">
      <formula1>"回戦,戦,勝戦"</formula1>
    </dataValidation>
    <dataValidation allowBlank="1" showInputMessage="1" showErrorMessage="1" imeMode="halfAlpha" sqref="I4:J4 C33:Q34 I30:J30 I1 M1 M4:N4 M30:N30 C7:Q8 O1 M17:N17 I17:J17 C20:K21 O20:Q21 L20"/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2014-10-02T04:35:53Z</cp:lastPrinted>
  <dcterms:created xsi:type="dcterms:W3CDTF">2005-04-24T00:29:14Z</dcterms:created>
  <dcterms:modified xsi:type="dcterms:W3CDTF">2016-10-11T07:03:55Z</dcterms:modified>
  <cp:category/>
  <cp:version/>
  <cp:contentType/>
  <cp:contentStatus/>
</cp:coreProperties>
</file>