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tabRatio="877" activeTab="0"/>
  </bookViews>
  <sheets>
    <sheet name="4.18" sheetId="1" r:id="rId1"/>
    <sheet name="4.19" sheetId="2" r:id="rId2"/>
    <sheet name="4.25" sheetId="3" r:id="rId3"/>
    <sheet name=" 4.26" sheetId="4" r:id="rId4"/>
    <sheet name="5.2" sheetId="5" r:id="rId5"/>
    <sheet name="5.4（準決勝）" sheetId="6" r:id="rId6"/>
    <sheet name="5.5（3決・決勝）" sheetId="7" r:id="rId7"/>
  </sheets>
  <definedNames>
    <definedName name="_xlnm.Print_Area" localSheetId="3">' 4.26'!$A$1:$R$29</definedName>
    <definedName name="_xlnm.Print_Area" localSheetId="0">'4.18'!$A$1:$R$29</definedName>
    <definedName name="_xlnm.Print_Area" localSheetId="1">'4.19'!$A$1:$R$29</definedName>
    <definedName name="_xlnm.Print_Area" localSheetId="2">'4.25'!$A$1:$R$29</definedName>
    <definedName name="_xlnm.Print_Area" localSheetId="4">'5.2'!$A$1:$R$29</definedName>
    <definedName name="_xlnm.Print_Area" localSheetId="5">'5.4（準決勝）'!$A$1:$R$29</definedName>
    <definedName name="_xlnm.Print_Area" localSheetId="6">'5.5（3決・決勝）'!$A$1:$R$29</definedName>
  </definedNames>
  <calcPr fullCalcOnLoad="1"/>
</workbook>
</file>

<file path=xl/sharedStrings.xml><?xml version="1.0" encoding="utf-8"?>
<sst xmlns="http://schemas.openxmlformats.org/spreadsheetml/2006/main" count="650" uniqueCount="182">
  <si>
    <t>月</t>
  </si>
  <si>
    <t>回戦</t>
  </si>
  <si>
    <t>勝戦</t>
  </si>
  <si>
    <t>第</t>
  </si>
  <si>
    <t xml:space="preserve">日 </t>
  </si>
  <si>
    <t>年</t>
  </si>
  <si>
    <t>日 (</t>
  </si>
  <si>
    <t>土</t>
  </si>
  <si>
    <t>)</t>
  </si>
  <si>
    <t xml:space="preserve"> 場  所　｛</t>
  </si>
  <si>
    <t>明石トーカロ球場</t>
  </si>
  <si>
    <t>｝</t>
  </si>
  <si>
    <t>　開 始</t>
  </si>
  <si>
    <t xml:space="preserve"> 終 了</t>
  </si>
  <si>
    <t>所 要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</si>
  <si>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</si>
  <si>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</si>
  <si>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</si>
  <si>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</si>
  <si>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</si>
  <si>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</si>
  <si>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</si>
  <si>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</si>
  <si>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</si>
  <si>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合計</t>
  </si>
  <si>
    <t>3X</t>
  </si>
  <si>
    <t>投　手</t>
  </si>
  <si>
    <t>捕手</t>
  </si>
  <si>
    <t>本塁打</t>
  </si>
  <si>
    <t>片山</t>
  </si>
  <si>
    <t>日</t>
  </si>
  <si>
    <t>社</t>
  </si>
  <si>
    <t>藤原</t>
  </si>
  <si>
    <t>×</t>
  </si>
  <si>
    <t>X</t>
  </si>
  <si>
    <r>
      <t>平成</t>
    </r>
    <r>
      <rPr>
        <b/>
        <sz val="12"/>
        <rFont val="Arial"/>
        <family val="2"/>
      </rPr>
      <t xml:space="preserve"> 2 7</t>
    </r>
    <r>
      <rPr>
        <b/>
        <sz val="12"/>
        <rFont val="ＭＳ Ｐゴシック"/>
        <family val="3"/>
      </rPr>
      <t>　</t>
    </r>
  </si>
  <si>
    <t>年度 春季兵庫県高校野球大会</t>
  </si>
  <si>
    <t>第１試合</t>
  </si>
  <si>
    <t>学校名</t>
  </si>
  <si>
    <t>松田</t>
  </si>
  <si>
    <t>３塁打</t>
  </si>
  <si>
    <t xml:space="preserve">    ２塁打  </t>
  </si>
  <si>
    <t>先発</t>
  </si>
  <si>
    <t>布村(5回)</t>
  </si>
  <si>
    <t>田中</t>
  </si>
  <si>
    <t>澤崎(1回)</t>
  </si>
  <si>
    <t>才木(7回)</t>
  </si>
  <si>
    <t>坂下</t>
  </si>
  <si>
    <t>第２試合</t>
  </si>
  <si>
    <t>姫　路</t>
  </si>
  <si>
    <t>小　野</t>
  </si>
  <si>
    <t>増田(9回)</t>
  </si>
  <si>
    <t>岡田</t>
  </si>
  <si>
    <t>増田</t>
  </si>
  <si>
    <t>黒崎(5回)</t>
  </si>
  <si>
    <t>久保田</t>
  </si>
  <si>
    <t>井上(4回)</t>
  </si>
  <si>
    <t>大西(7回)</t>
  </si>
  <si>
    <t>米田(1/3回)</t>
  </si>
  <si>
    <t>山岡</t>
  </si>
  <si>
    <t>笹倉</t>
  </si>
  <si>
    <t>岩田(4回)</t>
  </si>
  <si>
    <t>木村</t>
  </si>
  <si>
    <t>安藤</t>
  </si>
  <si>
    <t>主島</t>
  </si>
  <si>
    <t>多鹿</t>
  </si>
  <si>
    <t>端岡(2回)</t>
  </si>
  <si>
    <t>福元(8回)</t>
  </si>
  <si>
    <t>津　名</t>
  </si>
  <si>
    <t>姫路工</t>
  </si>
  <si>
    <t>潮﨑</t>
  </si>
  <si>
    <t>山形</t>
  </si>
  <si>
    <t>原</t>
  </si>
  <si>
    <t>菅本</t>
  </si>
  <si>
    <t>成田(3回1/3)</t>
  </si>
  <si>
    <t>八杉</t>
  </si>
  <si>
    <t>成田</t>
  </si>
  <si>
    <t>藤本渉(5回2/3)</t>
  </si>
  <si>
    <t>佃</t>
  </si>
  <si>
    <t>育　英</t>
  </si>
  <si>
    <t>西　脇</t>
  </si>
  <si>
    <t>竹中健(7回)</t>
  </si>
  <si>
    <t>山本宵(5回)</t>
  </si>
  <si>
    <t>藤本翔</t>
  </si>
  <si>
    <t>下出</t>
  </si>
  <si>
    <t>白井</t>
  </si>
  <si>
    <t>尼崎工業</t>
  </si>
  <si>
    <t>西　　脇</t>
  </si>
  <si>
    <t>早川</t>
  </si>
  <si>
    <t>井内</t>
  </si>
  <si>
    <t>石井(5回１/3)</t>
  </si>
  <si>
    <t>藤本(翔)(3回2/3)</t>
  </si>
  <si>
    <t>豊岡総合</t>
  </si>
  <si>
    <t>関西学院</t>
  </si>
  <si>
    <t>2ｘ</t>
  </si>
  <si>
    <t>２塁打</t>
  </si>
  <si>
    <t>亀村(4回)</t>
  </si>
  <si>
    <t>西坂</t>
  </si>
  <si>
    <t>山田(1回)</t>
  </si>
  <si>
    <t>谷川(4回)</t>
  </si>
  <si>
    <t>水方</t>
  </si>
  <si>
    <t>中口</t>
  </si>
  <si>
    <t>皿田</t>
  </si>
  <si>
    <t>飯田(0回1/3)</t>
  </si>
  <si>
    <t>東郷(6回2/3)</t>
  </si>
  <si>
    <t>西川(4回)</t>
  </si>
  <si>
    <t>妹尾(9回)</t>
  </si>
  <si>
    <t>塩田(2回1/3)</t>
  </si>
  <si>
    <t>竹村(9回)</t>
  </si>
  <si>
    <t>西川(9回)</t>
  </si>
  <si>
    <t>菅原(5回2/3)</t>
  </si>
  <si>
    <t>藤岡(2回1/3)</t>
  </si>
  <si>
    <t>中本(1回)</t>
  </si>
  <si>
    <t>才木(6回1/3)</t>
  </si>
  <si>
    <t>中野(0回2/3)</t>
  </si>
  <si>
    <t>早川(6回2/3)</t>
  </si>
  <si>
    <t>藤原(0回1/3）</t>
  </si>
  <si>
    <t>才木</t>
  </si>
  <si>
    <t>野口(9回)</t>
  </si>
  <si>
    <t>森(3回)</t>
  </si>
  <si>
    <t>樋口(7回)</t>
  </si>
  <si>
    <t>田中元貴</t>
  </si>
  <si>
    <t>村井</t>
  </si>
  <si>
    <t>田中元(1回)</t>
  </si>
  <si>
    <t>本多(2回)</t>
  </si>
  <si>
    <t>村井(3回)</t>
  </si>
  <si>
    <t>東郷</t>
  </si>
  <si>
    <t>谷川</t>
  </si>
  <si>
    <t>舞田</t>
  </si>
  <si>
    <t>井澤(2回)</t>
  </si>
  <si>
    <t>前原(1回)</t>
  </si>
  <si>
    <t>谷川(7回)</t>
  </si>
  <si>
    <t>皿田(3回)</t>
  </si>
  <si>
    <t>中野</t>
  </si>
  <si>
    <t>片山(1回)</t>
  </si>
  <si>
    <t>決</t>
  </si>
  <si>
    <t>塩田</t>
  </si>
  <si>
    <t>竹村（4回）</t>
  </si>
  <si>
    <t>西川（8回）</t>
  </si>
  <si>
    <t>浜名(8回)</t>
  </si>
  <si>
    <t>佐名川（9回）</t>
  </si>
  <si>
    <t>梅本（1回）</t>
  </si>
  <si>
    <t>八田(1回)</t>
  </si>
  <si>
    <t>岡原（9回）</t>
  </si>
  <si>
    <t>学校名</t>
  </si>
  <si>
    <t>市立西宮</t>
  </si>
  <si>
    <t>（７回コールド)</t>
  </si>
  <si>
    <t>須磨翔風</t>
  </si>
  <si>
    <t>十</t>
  </si>
  <si>
    <t>十一</t>
  </si>
  <si>
    <t>十二</t>
  </si>
  <si>
    <t>十三</t>
  </si>
  <si>
    <t>十四</t>
  </si>
  <si>
    <t>十五</t>
  </si>
  <si>
    <t>日 (</t>
  </si>
  <si>
    <t>日</t>
  </si>
  <si>
    <t>（8回コールド)</t>
  </si>
  <si>
    <t>八</t>
  </si>
  <si>
    <t>九</t>
  </si>
  <si>
    <t>伊丹北</t>
  </si>
  <si>
    <t>東洋大姫路</t>
  </si>
  <si>
    <t>川西緑台</t>
  </si>
  <si>
    <t>報徳学園</t>
  </si>
  <si>
    <t>土</t>
  </si>
  <si>
    <t>準々決</t>
  </si>
  <si>
    <t>報徳学園</t>
  </si>
  <si>
    <t>神戸国際大附</t>
  </si>
  <si>
    <t>尼崎工業</t>
  </si>
  <si>
    <t>月</t>
  </si>
  <si>
    <t>準決</t>
  </si>
  <si>
    <t>社</t>
  </si>
  <si>
    <t>関西学院</t>
  </si>
  <si>
    <t>（延長10回）</t>
  </si>
  <si>
    <t>火</t>
  </si>
  <si>
    <t>3位決定戦</t>
  </si>
  <si>
    <t>（延長12回）</t>
  </si>
  <si>
    <t>七</t>
  </si>
  <si>
    <t>八</t>
  </si>
  <si>
    <t>九</t>
  </si>
  <si>
    <t>（5回コールド)</t>
  </si>
  <si>
    <t>（7回コールド)</t>
  </si>
  <si>
    <t>六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</si>
</sst>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&lt;=999]000;[&lt;=9999]000\-00;000\-0000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1"/>
      <name val="Arial"/>
      <family val="2"/>
    </font>
    <font>
      <b/>
      <sz val="12"/>
      <name val="Arial"/>
      <family val="2"/>
    </font>
    <font>
      <sz val="11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0" fillId="7" borderId="10" xfId="0" applyFill="1" applyBorder="1" applyAlignment="1" applyProtection="1">
      <alignment horizontal="center" vertical="center"/>
      <protection/>
    </xf>
    <xf numFmtId="0" fontId="0" fillId="7" borderId="11" xfId="0" applyFill="1" applyBorder="1" applyAlignment="1" applyProtection="1">
      <alignment horizontal="center" vertical="center"/>
      <protection/>
    </xf>
    <xf numFmtId="0" fontId="0" fillId="7" borderId="12" xfId="0" applyFill="1" applyBorder="1" applyAlignment="1" applyProtection="1">
      <alignment horizontal="center" vertical="center"/>
      <protection/>
    </xf>
    <xf numFmtId="0" fontId="0" fillId="24" borderId="0" xfId="0" applyFill="1" applyAlignment="1">
      <alignment vertical="center"/>
    </xf>
    <xf numFmtId="0" fontId="0" fillId="24" borderId="13" xfId="0" applyFill="1" applyBorder="1" applyAlignment="1" applyProtection="1">
      <alignment horizontal="right" vertical="center"/>
      <protection/>
    </xf>
    <xf numFmtId="0" fontId="0" fillId="24" borderId="13" xfId="0" applyFill="1" applyBorder="1" applyAlignment="1" applyProtection="1">
      <alignment horizontal="left" vertical="center"/>
      <protection/>
    </xf>
    <xf numFmtId="0" fontId="0" fillId="24" borderId="13" xfId="0" applyFill="1" applyBorder="1" applyAlignment="1" applyProtection="1">
      <alignment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181" fontId="0" fillId="24" borderId="16" xfId="0" applyNumberFormat="1" applyFill="1" applyBorder="1" applyAlignment="1" applyProtection="1">
      <alignment horizontal="center" vertical="center"/>
      <protection locked="0"/>
    </xf>
    <xf numFmtId="181" fontId="0" fillId="24" borderId="17" xfId="0" applyNumberFormat="1" applyFill="1" applyBorder="1" applyAlignment="1" applyProtection="1">
      <alignment horizontal="center" vertical="center"/>
      <protection locked="0"/>
    </xf>
    <xf numFmtId="181" fontId="0" fillId="24" borderId="18" xfId="0" applyNumberFormat="1" applyFill="1" applyBorder="1" applyAlignment="1" applyProtection="1">
      <alignment horizontal="center" vertical="center"/>
      <protection locked="0"/>
    </xf>
    <xf numFmtId="0" fontId="0" fillId="24" borderId="19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7" borderId="20" xfId="0" applyFill="1" applyBorder="1" applyAlignment="1" applyProtection="1">
      <alignment horizontal="center" vertical="center"/>
      <protection/>
    </xf>
    <xf numFmtId="0" fontId="0" fillId="24" borderId="21" xfId="0" applyFill="1" applyBorder="1" applyAlignment="1" applyProtection="1">
      <alignment horizontal="left" vertical="center" shrinkToFit="1"/>
      <protection locked="0"/>
    </xf>
    <xf numFmtId="0" fontId="4" fillId="24" borderId="22" xfId="0" applyFont="1" applyFill="1" applyBorder="1" applyAlignment="1" applyProtection="1">
      <alignment horizontal="center" vertical="center" shrinkToFit="1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181" fontId="4" fillId="24" borderId="13" xfId="0" applyNumberFormat="1" applyFont="1" applyFill="1" applyBorder="1" applyAlignment="1" applyProtection="1">
      <alignment horizontal="center" vertical="center"/>
      <protection locked="0"/>
    </xf>
    <xf numFmtId="181" fontId="24" fillId="24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181" fontId="5" fillId="24" borderId="16" xfId="0" applyNumberFormat="1" applyFont="1" applyFill="1" applyBorder="1" applyAlignment="1" applyProtection="1">
      <alignment horizontal="center" vertical="center"/>
      <protection locked="0"/>
    </xf>
    <xf numFmtId="181" fontId="5" fillId="24" borderId="17" xfId="0" applyNumberFormat="1" applyFont="1" applyFill="1" applyBorder="1" applyAlignment="1" applyProtection="1">
      <alignment horizontal="center" vertical="center"/>
      <protection locked="0"/>
    </xf>
    <xf numFmtId="181" fontId="5" fillId="24" borderId="12" xfId="0" applyNumberFormat="1" applyFont="1" applyFill="1" applyBorder="1" applyAlignment="1" applyProtection="1">
      <alignment horizontal="center" vertical="center"/>
      <protection locked="0"/>
    </xf>
    <xf numFmtId="181" fontId="5" fillId="24" borderId="18" xfId="0" applyNumberFormat="1" applyFont="1" applyFill="1" applyBorder="1" applyAlignment="1" applyProtection="1">
      <alignment horizontal="center" vertical="center"/>
      <protection locked="0"/>
    </xf>
    <xf numFmtId="0" fontId="0" fillId="24" borderId="23" xfId="0" applyFill="1" applyBorder="1" applyAlignment="1" applyProtection="1">
      <alignment horizontal="left" vertical="center" shrinkToFit="1"/>
      <protection locked="0"/>
    </xf>
    <xf numFmtId="0" fontId="23" fillId="24" borderId="24" xfId="0" applyFont="1" applyFill="1" applyBorder="1" applyAlignment="1" applyProtection="1">
      <alignment horizontal="right" vertical="center" shrinkToFit="1"/>
      <protection locked="0"/>
    </xf>
    <xf numFmtId="0" fontId="23" fillId="24" borderId="13" xfId="0" applyFont="1" applyFill="1" applyBorder="1" applyAlignment="1" applyProtection="1">
      <alignment horizontal="center" vertical="center"/>
      <protection locked="0"/>
    </xf>
    <xf numFmtId="0" fontId="4" fillId="24" borderId="13" xfId="0" applyFont="1" applyFill="1" applyBorder="1" applyAlignment="1" applyProtection="1">
      <alignment horizontal="center" vertical="center"/>
      <protection locked="0"/>
    </xf>
    <xf numFmtId="0" fontId="4" fillId="24" borderId="25" xfId="0" applyFont="1" applyFill="1" applyBorder="1" applyAlignment="1" applyProtection="1">
      <alignment horizontal="center" vertical="center" shrinkToFit="1"/>
      <protection locked="0"/>
    </xf>
    <xf numFmtId="0" fontId="0" fillId="24" borderId="26" xfId="0" applyFont="1" applyFill="1" applyBorder="1" applyAlignment="1" applyProtection="1">
      <alignment horizontal="center" vertical="center" shrinkToFit="1"/>
      <protection locked="0"/>
    </xf>
    <xf numFmtId="0" fontId="0" fillId="24" borderId="27" xfId="0" applyFont="1" applyFill="1" applyBorder="1" applyAlignment="1" applyProtection="1">
      <alignment horizontal="center" vertical="center" shrinkToFit="1"/>
      <protection locked="0"/>
    </xf>
    <xf numFmtId="0" fontId="0" fillId="24" borderId="28" xfId="0" applyFont="1" applyFill="1" applyBorder="1" applyAlignment="1" applyProtection="1">
      <alignment horizontal="center" vertical="center" shrinkToFit="1"/>
      <protection locked="0"/>
    </xf>
    <xf numFmtId="0" fontId="0" fillId="24" borderId="29" xfId="0" applyFont="1" applyFill="1" applyBorder="1" applyAlignment="1" applyProtection="1">
      <alignment horizontal="center" vertical="center" shrinkToFit="1"/>
      <protection locked="0"/>
    </xf>
    <xf numFmtId="0" fontId="0" fillId="24" borderId="16" xfId="0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 shrinkToFit="1"/>
      <protection locked="0"/>
    </xf>
    <xf numFmtId="181" fontId="5" fillId="24" borderId="30" xfId="0" applyNumberFormat="1" applyFont="1" applyFill="1" applyBorder="1" applyAlignment="1" applyProtection="1">
      <alignment horizontal="center" vertical="center"/>
      <protection locked="0"/>
    </xf>
    <xf numFmtId="181" fontId="26" fillId="24" borderId="30" xfId="0" applyNumberFormat="1" applyFont="1" applyFill="1" applyBorder="1" applyAlignment="1" applyProtection="1">
      <alignment horizontal="center" vertical="center"/>
      <protection locked="0"/>
    </xf>
    <xf numFmtId="181" fontId="0" fillId="24" borderId="16" xfId="0" applyNumberFormat="1" applyFont="1" applyFill="1" applyBorder="1" applyAlignment="1" applyProtection="1">
      <alignment horizontal="center" vertical="center"/>
      <protection locked="0"/>
    </xf>
    <xf numFmtId="181" fontId="0" fillId="24" borderId="17" xfId="0" applyNumberFormat="1" applyFont="1" applyFill="1" applyBorder="1" applyAlignment="1" applyProtection="1">
      <alignment horizontal="center" vertical="center"/>
      <protection locked="0"/>
    </xf>
    <xf numFmtId="181" fontId="0" fillId="24" borderId="16" xfId="0" applyNumberFormat="1" applyFont="1" applyFill="1" applyBorder="1" applyAlignment="1" applyProtection="1">
      <alignment horizontal="center" vertical="center"/>
      <protection locked="0"/>
    </xf>
    <xf numFmtId="0" fontId="0" fillId="24" borderId="30" xfId="0" applyFont="1" applyFill="1" applyBorder="1" applyAlignment="1" applyProtection="1">
      <alignment horizontal="center" vertical="center" shrinkToFit="1"/>
      <protection locked="0"/>
    </xf>
    <xf numFmtId="0" fontId="0" fillId="24" borderId="31" xfId="0" applyFont="1" applyFill="1" applyBorder="1" applyAlignment="1" applyProtection="1">
      <alignment horizontal="center" vertical="center" shrinkToFit="1"/>
      <protection locked="0"/>
    </xf>
    <xf numFmtId="0" fontId="0" fillId="24" borderId="32" xfId="0" applyFont="1" applyFill="1" applyBorder="1" applyAlignment="1" applyProtection="1">
      <alignment horizontal="center" vertical="center" shrinkToFit="1"/>
      <protection locked="0"/>
    </xf>
    <xf numFmtId="0" fontId="0" fillId="24" borderId="16" xfId="0" applyFont="1" applyFill="1" applyBorder="1" applyAlignment="1" applyProtection="1">
      <alignment horizontal="center" vertical="center" shrinkToFit="1"/>
      <protection locked="0"/>
    </xf>
    <xf numFmtId="0" fontId="0" fillId="24" borderId="33" xfId="0" applyFont="1" applyFill="1" applyBorder="1" applyAlignment="1" applyProtection="1">
      <alignment horizontal="center" vertical="center" shrinkToFit="1"/>
      <protection locked="0"/>
    </xf>
    <xf numFmtId="0" fontId="0" fillId="24" borderId="34" xfId="0" applyFont="1" applyFill="1" applyBorder="1" applyAlignment="1" applyProtection="1">
      <alignment horizontal="center" vertical="center" shrinkToFit="1"/>
      <protection locked="0"/>
    </xf>
    <xf numFmtId="0" fontId="0" fillId="24" borderId="35" xfId="0" applyFont="1" applyFill="1" applyBorder="1" applyAlignment="1" applyProtection="1">
      <alignment horizontal="center" vertical="center" shrinkToFit="1"/>
      <protection locked="0"/>
    </xf>
    <xf numFmtId="0" fontId="0" fillId="24" borderId="36" xfId="0" applyFont="1" applyFill="1" applyBorder="1" applyAlignment="1" applyProtection="1">
      <alignment horizontal="center" vertical="center" shrinkToFit="1"/>
      <protection locked="0"/>
    </xf>
    <xf numFmtId="0" fontId="0" fillId="24" borderId="28" xfId="0" applyFont="1" applyFill="1" applyBorder="1" applyAlignment="1" applyProtection="1">
      <alignment horizontal="center" vertical="center" shrinkToFit="1"/>
      <protection locked="0"/>
    </xf>
    <xf numFmtId="0" fontId="0" fillId="24" borderId="37" xfId="0" applyFont="1" applyFill="1" applyBorder="1" applyAlignment="1" applyProtection="1">
      <alignment horizontal="center" vertical="center" shrinkToFit="1"/>
      <protection locked="0"/>
    </xf>
    <xf numFmtId="0" fontId="0" fillId="24" borderId="38" xfId="0" applyFont="1" applyFill="1" applyBorder="1" applyAlignment="1" applyProtection="1">
      <alignment horizontal="center" vertical="center" shrinkToFit="1"/>
      <protection locked="0"/>
    </xf>
    <xf numFmtId="0" fontId="0" fillId="24" borderId="39" xfId="0" applyFont="1" applyFill="1" applyBorder="1" applyAlignment="1" applyProtection="1">
      <alignment horizontal="center" vertical="center" shrinkToFit="1"/>
      <protection locked="0"/>
    </xf>
    <xf numFmtId="0" fontId="4" fillId="24" borderId="40" xfId="0" applyFont="1" applyFill="1" applyBorder="1" applyAlignment="1" applyProtection="1">
      <alignment horizontal="center" vertical="center" shrinkToFit="1"/>
      <protection/>
    </xf>
    <xf numFmtId="0" fontId="4" fillId="24" borderId="19" xfId="0" applyFont="1" applyFill="1" applyBorder="1" applyAlignment="1" applyProtection="1">
      <alignment horizontal="center" vertical="center" shrinkToFit="1"/>
      <protection/>
    </xf>
    <xf numFmtId="0" fontId="4" fillId="24" borderId="41" xfId="0" applyFont="1" applyFill="1" applyBorder="1" applyAlignment="1" applyProtection="1">
      <alignment horizontal="center" vertical="center" shrinkToFit="1"/>
      <protection/>
    </xf>
    <xf numFmtId="0" fontId="4" fillId="24" borderId="0" xfId="0" applyFont="1" applyFill="1" applyBorder="1" applyAlignment="1" applyProtection="1">
      <alignment horizontal="center" vertical="center" shrinkToFit="1"/>
      <protection/>
    </xf>
    <xf numFmtId="0" fontId="4" fillId="24" borderId="33" xfId="0" applyFont="1" applyFill="1" applyBorder="1" applyAlignment="1" applyProtection="1">
      <alignment horizontal="center" vertical="center" shrinkToFit="1"/>
      <protection/>
    </xf>
    <xf numFmtId="0" fontId="4" fillId="24" borderId="42" xfId="0" applyFont="1" applyFill="1" applyBorder="1" applyAlignment="1" applyProtection="1">
      <alignment horizontal="center" vertical="center" shrinkToFit="1"/>
      <protection/>
    </xf>
    <xf numFmtId="0" fontId="0" fillId="24" borderId="43" xfId="0" applyFont="1" applyFill="1" applyBorder="1" applyAlignment="1" applyProtection="1">
      <alignment horizontal="center" vertical="center" shrinkToFit="1"/>
      <protection locked="0"/>
    </xf>
    <xf numFmtId="0" fontId="0" fillId="24" borderId="26" xfId="0" applyFont="1" applyFill="1" applyBorder="1" applyAlignment="1" applyProtection="1">
      <alignment horizontal="center" vertical="center" shrinkToFit="1"/>
      <protection locked="0"/>
    </xf>
    <xf numFmtId="0" fontId="0" fillId="24" borderId="40" xfId="0" applyFont="1" applyFill="1" applyBorder="1" applyAlignment="1" applyProtection="1">
      <alignment horizontal="center" vertical="center" shrinkToFit="1"/>
      <protection locked="0"/>
    </xf>
    <xf numFmtId="0" fontId="0" fillId="24" borderId="44" xfId="0" applyFont="1" applyFill="1" applyBorder="1" applyAlignment="1" applyProtection="1">
      <alignment horizontal="center" vertical="center" shrinkToFit="1"/>
      <protection locked="0"/>
    </xf>
    <xf numFmtId="0" fontId="0" fillId="24" borderId="45" xfId="0" applyFont="1" applyFill="1" applyBorder="1" applyAlignment="1" applyProtection="1">
      <alignment horizontal="center" vertical="center" shrinkToFit="1"/>
      <protection locked="0"/>
    </xf>
    <xf numFmtId="0" fontId="0" fillId="24" borderId="24" xfId="0" applyFill="1" applyBorder="1" applyAlignment="1" applyProtection="1">
      <alignment horizontal="distributed" vertical="center"/>
      <protection/>
    </xf>
    <xf numFmtId="0" fontId="0" fillId="24" borderId="14" xfId="0" applyFill="1" applyBorder="1" applyAlignment="1" applyProtection="1">
      <alignment horizontal="distributed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20" xfId="0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4" fillId="24" borderId="24" xfId="0" applyFont="1" applyFill="1" applyBorder="1" applyAlignment="1" applyProtection="1">
      <alignment horizontal="center" vertical="center" shrinkToFit="1"/>
      <protection locked="0"/>
    </xf>
    <xf numFmtId="0" fontId="4" fillId="24" borderId="14" xfId="0" applyFon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 applyProtection="1">
      <alignment horizontal="right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24" xfId="0" applyFill="1" applyBorder="1" applyAlignment="1" applyProtection="1">
      <alignment horizontal="distributed" vertical="center"/>
      <protection/>
    </xf>
    <xf numFmtId="0" fontId="0" fillId="24" borderId="14" xfId="0" applyFill="1" applyBorder="1" applyAlignment="1" applyProtection="1">
      <alignment horizontal="distributed" vertical="center"/>
      <protection/>
    </xf>
    <xf numFmtId="0" fontId="4" fillId="24" borderId="43" xfId="0" applyFont="1" applyFill="1" applyBorder="1" applyAlignment="1" applyProtection="1">
      <alignment horizontal="center" vertical="center" shrinkToFit="1"/>
      <protection/>
    </xf>
    <xf numFmtId="0" fontId="4" fillId="24" borderId="46" xfId="0" applyFont="1" applyFill="1" applyBorder="1" applyAlignment="1" applyProtection="1">
      <alignment horizontal="center" vertical="center" shrinkToFit="1"/>
      <protection/>
    </xf>
    <xf numFmtId="0" fontId="4" fillId="24" borderId="32" xfId="0" applyFont="1" applyFill="1" applyBorder="1" applyAlignment="1" applyProtection="1">
      <alignment horizontal="center" vertical="center" shrinkToFit="1"/>
      <protection/>
    </xf>
    <xf numFmtId="181" fontId="0" fillId="24" borderId="40" xfId="0" applyNumberFormat="1" applyFill="1" applyBorder="1" applyAlignment="1" applyProtection="1">
      <alignment horizontal="center" vertical="center"/>
      <protection locked="0"/>
    </xf>
    <xf numFmtId="181" fontId="0" fillId="24" borderId="19" xfId="0" applyNumberFormat="1" applyFill="1" applyBorder="1" applyAlignment="1" applyProtection="1">
      <alignment horizontal="center" vertical="center"/>
      <protection locked="0"/>
    </xf>
    <xf numFmtId="181" fontId="0" fillId="24" borderId="43" xfId="0" applyNumberFormat="1" applyFill="1" applyBorder="1" applyAlignment="1" applyProtection="1">
      <alignment horizontal="center" vertical="center"/>
      <protection locked="0"/>
    </xf>
    <xf numFmtId="181" fontId="0" fillId="24" borderId="33" xfId="0" applyNumberFormat="1" applyFill="1" applyBorder="1" applyAlignment="1" applyProtection="1">
      <alignment horizontal="center" vertical="center"/>
      <protection locked="0"/>
    </xf>
    <xf numFmtId="181" fontId="0" fillId="24" borderId="42" xfId="0" applyNumberFormat="1" applyFill="1" applyBorder="1" applyAlignment="1" applyProtection="1">
      <alignment horizontal="center" vertical="center"/>
      <protection locked="0"/>
    </xf>
    <xf numFmtId="181" fontId="0" fillId="24" borderId="32" xfId="0" applyNumberFormat="1" applyFill="1" applyBorder="1" applyAlignment="1" applyProtection="1">
      <alignment horizontal="center" vertical="center"/>
      <protection locked="0"/>
    </xf>
    <xf numFmtId="0" fontId="23" fillId="24" borderId="13" xfId="0" applyFont="1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180" fontId="0" fillId="24" borderId="0" xfId="0" applyNumberFormat="1" applyFill="1" applyBorder="1" applyAlignment="1" applyProtection="1">
      <alignment horizontal="center" vertical="center" shrinkToFit="1"/>
      <protection locked="0"/>
    </xf>
    <xf numFmtId="0" fontId="0" fillId="24" borderId="34" xfId="0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 applyProtection="1">
      <alignment horizontal="center" vertical="center"/>
      <protection/>
    </xf>
    <xf numFmtId="0" fontId="4" fillId="24" borderId="22" xfId="0" applyFont="1" applyFill="1" applyBorder="1" applyAlignment="1" applyProtection="1">
      <alignment horizontal="center" vertical="center" shrinkToFit="1"/>
      <protection locked="0"/>
    </xf>
    <xf numFmtId="0" fontId="4" fillId="24" borderId="21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9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R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35" t="s">
        <v>35</v>
      </c>
      <c r="B1" s="98" t="s">
        <v>36</v>
      </c>
      <c r="C1" s="98"/>
      <c r="D1" s="98"/>
      <c r="E1" s="98"/>
      <c r="F1" s="98"/>
      <c r="G1" s="98"/>
      <c r="H1" s="5" t="s">
        <v>3</v>
      </c>
      <c r="I1" s="27">
        <v>1</v>
      </c>
      <c r="J1" s="6" t="s">
        <v>4</v>
      </c>
      <c r="K1" s="7">
        <v>2015</v>
      </c>
      <c r="L1" s="8" t="s">
        <v>5</v>
      </c>
      <c r="M1" s="36">
        <v>4</v>
      </c>
      <c r="N1" s="8" t="s">
        <v>0</v>
      </c>
      <c r="O1" s="36">
        <v>18</v>
      </c>
      <c r="P1" s="5" t="s">
        <v>6</v>
      </c>
      <c r="Q1" s="37" t="s">
        <v>7</v>
      </c>
      <c r="R1" s="9" t="s">
        <v>8</v>
      </c>
    </row>
    <row r="2" ht="5.25" customHeight="1"/>
    <row r="3" spans="11:18" ht="18.75" customHeight="1">
      <c r="K3" s="99" t="s">
        <v>9</v>
      </c>
      <c r="L3" s="99"/>
      <c r="M3" s="100" t="s">
        <v>10</v>
      </c>
      <c r="N3" s="100"/>
      <c r="O3" s="100"/>
      <c r="P3" s="100"/>
      <c r="Q3" s="100"/>
      <c r="R3" s="29" t="s">
        <v>11</v>
      </c>
    </row>
    <row r="4" spans="1:18" ht="18.75" customHeight="1">
      <c r="A4" s="38"/>
      <c r="B4" s="25">
        <v>2</v>
      </c>
      <c r="C4" s="24" t="s">
        <v>1</v>
      </c>
      <c r="E4" s="82" t="s">
        <v>37</v>
      </c>
      <c r="F4" s="82"/>
      <c r="G4" s="83" t="s">
        <v>12</v>
      </c>
      <c r="H4" s="83"/>
      <c r="I4" s="84">
        <v>0.4166666666666667</v>
      </c>
      <c r="J4" s="84"/>
      <c r="K4" s="85" t="s">
        <v>13</v>
      </c>
      <c r="L4" s="85"/>
      <c r="M4" s="84">
        <v>0.4798611111111111</v>
      </c>
      <c r="N4" s="84"/>
      <c r="O4" s="85" t="s">
        <v>14</v>
      </c>
      <c r="P4" s="85"/>
      <c r="Q4" s="86">
        <f>SUM(M4-I4)</f>
        <v>0.06319444444444444</v>
      </c>
      <c r="R4" s="86"/>
    </row>
    <row r="5" spans="8:18" ht="7.5" customHeight="1">
      <c r="H5" s="12"/>
      <c r="I5" s="12"/>
      <c r="J5" s="13"/>
      <c r="K5" s="14"/>
      <c r="L5" s="14"/>
      <c r="M5" s="13"/>
      <c r="N5" s="13"/>
      <c r="O5" s="14"/>
      <c r="P5" s="14"/>
      <c r="Q5" s="13"/>
      <c r="R5" s="13"/>
    </row>
    <row r="6" spans="1:18" ht="21" customHeight="1">
      <c r="A6" s="87" t="s">
        <v>144</v>
      </c>
      <c r="B6" s="88"/>
      <c r="C6" s="1" t="s">
        <v>15</v>
      </c>
      <c r="D6" s="2" t="s">
        <v>16</v>
      </c>
      <c r="E6" s="3" t="s">
        <v>17</v>
      </c>
      <c r="F6" s="1" t="s">
        <v>18</v>
      </c>
      <c r="G6" s="2" t="s">
        <v>19</v>
      </c>
      <c r="H6" s="23" t="s">
        <v>20</v>
      </c>
      <c r="I6" s="1" t="s">
        <v>21</v>
      </c>
      <c r="J6" s="15" t="s">
        <v>157</v>
      </c>
      <c r="K6" s="16" t="s">
        <v>158</v>
      </c>
      <c r="L6" s="26" t="s">
        <v>148</v>
      </c>
      <c r="M6" s="15" t="s">
        <v>149</v>
      </c>
      <c r="N6" s="16" t="s">
        <v>150</v>
      </c>
      <c r="O6" s="26" t="s">
        <v>151</v>
      </c>
      <c r="P6" s="15" t="s">
        <v>152</v>
      </c>
      <c r="Q6" s="16" t="s">
        <v>153</v>
      </c>
      <c r="R6" s="17" t="s">
        <v>24</v>
      </c>
    </row>
    <row r="7" spans="1:18" ht="27.75" customHeight="1">
      <c r="A7" s="80" t="s">
        <v>145</v>
      </c>
      <c r="B7" s="81"/>
      <c r="C7" s="30">
        <v>0</v>
      </c>
      <c r="D7" s="31">
        <v>0</v>
      </c>
      <c r="E7" s="32">
        <v>0</v>
      </c>
      <c r="F7" s="30">
        <v>0</v>
      </c>
      <c r="G7" s="31">
        <v>0</v>
      </c>
      <c r="H7" s="32">
        <v>0</v>
      </c>
      <c r="I7" s="30">
        <v>0</v>
      </c>
      <c r="J7" s="31"/>
      <c r="K7" s="32"/>
      <c r="L7" s="92" t="s">
        <v>180</v>
      </c>
      <c r="M7" s="93"/>
      <c r="N7" s="94"/>
      <c r="O7" s="18"/>
      <c r="P7" s="19"/>
      <c r="Q7" s="20"/>
      <c r="R7" s="28">
        <f>SUM(C7:Q7)</f>
        <v>0</v>
      </c>
    </row>
    <row r="8" spans="1:18" ht="27.75" customHeight="1">
      <c r="A8" s="80" t="s">
        <v>147</v>
      </c>
      <c r="B8" s="81"/>
      <c r="C8" s="30">
        <v>3</v>
      </c>
      <c r="D8" s="31">
        <v>0</v>
      </c>
      <c r="E8" s="32">
        <v>0</v>
      </c>
      <c r="F8" s="30">
        <v>0</v>
      </c>
      <c r="G8" s="31">
        <v>0</v>
      </c>
      <c r="H8" s="32">
        <v>4</v>
      </c>
      <c r="I8" s="30" t="s">
        <v>34</v>
      </c>
      <c r="J8" s="31"/>
      <c r="K8" s="32"/>
      <c r="L8" s="95"/>
      <c r="M8" s="96"/>
      <c r="N8" s="97"/>
      <c r="O8" s="18"/>
      <c r="P8" s="19"/>
      <c r="Q8" s="20"/>
      <c r="R8" s="28">
        <f>SUM(C8:Q8)</f>
        <v>7</v>
      </c>
    </row>
    <row r="9" spans="1:18" ht="21" customHeight="1">
      <c r="A9" s="87" t="s">
        <v>144</v>
      </c>
      <c r="B9" s="88"/>
      <c r="C9" s="75" t="s">
        <v>26</v>
      </c>
      <c r="D9" s="76"/>
      <c r="E9" s="76"/>
      <c r="F9" s="76"/>
      <c r="G9" s="76"/>
      <c r="H9" s="76"/>
      <c r="I9" s="76" t="s">
        <v>27</v>
      </c>
      <c r="J9" s="77"/>
      <c r="K9" s="78" t="s">
        <v>28</v>
      </c>
      <c r="L9" s="79"/>
      <c r="M9" s="76" t="s">
        <v>40</v>
      </c>
      <c r="N9" s="79"/>
      <c r="O9" s="76" t="s">
        <v>41</v>
      </c>
      <c r="P9" s="76"/>
      <c r="Q9" s="76"/>
      <c r="R9" s="77"/>
    </row>
    <row r="10" spans="1:18" ht="16.5" customHeight="1">
      <c r="A10" s="64" t="str">
        <f>A7</f>
        <v>市立西宮</v>
      </c>
      <c r="B10" s="65"/>
      <c r="C10" s="39" t="s">
        <v>42</v>
      </c>
      <c r="D10" s="68" t="s">
        <v>43</v>
      </c>
      <c r="E10" s="69"/>
      <c r="F10" s="40">
        <v>4</v>
      </c>
      <c r="G10" s="68"/>
      <c r="H10" s="69"/>
      <c r="I10" s="55" t="s">
        <v>44</v>
      </c>
      <c r="J10" s="56"/>
      <c r="K10" s="56"/>
      <c r="L10" s="70"/>
      <c r="M10" s="55"/>
      <c r="N10" s="69"/>
      <c r="O10" s="71"/>
      <c r="P10" s="72"/>
      <c r="Q10" s="55"/>
      <c r="R10" s="56"/>
    </row>
    <row r="11" spans="1:18" ht="16.5" customHeight="1">
      <c r="A11" s="64"/>
      <c r="B11" s="65"/>
      <c r="C11" s="41">
        <v>2</v>
      </c>
      <c r="D11" s="57" t="s">
        <v>45</v>
      </c>
      <c r="E11" s="58"/>
      <c r="F11" s="42">
        <v>5</v>
      </c>
      <c r="G11" s="57"/>
      <c r="H11" s="58"/>
      <c r="I11" s="59"/>
      <c r="J11" s="60"/>
      <c r="K11" s="60"/>
      <c r="L11" s="61"/>
      <c r="M11" s="59"/>
      <c r="N11" s="58"/>
      <c r="O11" s="57"/>
      <c r="P11" s="61"/>
      <c r="Q11" s="59"/>
      <c r="R11" s="60"/>
    </row>
    <row r="12" spans="1:18" ht="16.5" customHeight="1">
      <c r="A12" s="66"/>
      <c r="B12" s="67"/>
      <c r="C12" s="43">
        <v>3</v>
      </c>
      <c r="D12" s="52"/>
      <c r="E12" s="53"/>
      <c r="F12" s="44">
        <v>6</v>
      </c>
      <c r="G12" s="52"/>
      <c r="H12" s="53"/>
      <c r="I12" s="50"/>
      <c r="J12" s="51"/>
      <c r="K12" s="51"/>
      <c r="L12" s="54"/>
      <c r="M12" s="50"/>
      <c r="N12" s="53"/>
      <c r="O12" s="52"/>
      <c r="P12" s="54"/>
      <c r="Q12" s="50"/>
      <c r="R12" s="51"/>
    </row>
    <row r="13" spans="1:18" ht="16.5" customHeight="1">
      <c r="A13" s="62" t="str">
        <f>A8</f>
        <v>須磨翔風</v>
      </c>
      <c r="B13" s="89"/>
      <c r="C13" s="39" t="s">
        <v>42</v>
      </c>
      <c r="D13" s="68" t="s">
        <v>46</v>
      </c>
      <c r="E13" s="69"/>
      <c r="F13" s="40">
        <v>4</v>
      </c>
      <c r="G13" s="68"/>
      <c r="H13" s="69"/>
      <c r="I13" s="55" t="s">
        <v>47</v>
      </c>
      <c r="J13" s="56"/>
      <c r="K13" s="56"/>
      <c r="L13" s="70"/>
      <c r="M13" s="55" t="s">
        <v>29</v>
      </c>
      <c r="N13" s="69"/>
      <c r="O13" s="68"/>
      <c r="P13" s="70"/>
      <c r="Q13" s="55"/>
      <c r="R13" s="56"/>
    </row>
    <row r="14" spans="1:18" ht="16.5" customHeight="1">
      <c r="A14" s="64"/>
      <c r="B14" s="90"/>
      <c r="C14" s="41">
        <v>2</v>
      </c>
      <c r="D14" s="57"/>
      <c r="E14" s="58"/>
      <c r="F14" s="42">
        <v>5</v>
      </c>
      <c r="G14" s="57"/>
      <c r="H14" s="58"/>
      <c r="I14" s="59"/>
      <c r="J14" s="60"/>
      <c r="K14" s="60"/>
      <c r="L14" s="61"/>
      <c r="M14" s="59"/>
      <c r="N14" s="58"/>
      <c r="O14" s="57"/>
      <c r="P14" s="61"/>
      <c r="Q14" s="59"/>
      <c r="R14" s="60"/>
    </row>
    <row r="15" spans="1:18" ht="16.5" customHeight="1">
      <c r="A15" s="66"/>
      <c r="B15" s="91"/>
      <c r="C15" s="43">
        <v>3</v>
      </c>
      <c r="D15" s="52"/>
      <c r="E15" s="53"/>
      <c r="F15" s="44">
        <v>6</v>
      </c>
      <c r="G15" s="52"/>
      <c r="H15" s="53"/>
      <c r="I15" s="50"/>
      <c r="J15" s="51"/>
      <c r="K15" s="51"/>
      <c r="L15" s="54"/>
      <c r="M15" s="50"/>
      <c r="N15" s="53"/>
      <c r="O15" s="52"/>
      <c r="P15" s="54"/>
      <c r="Q15" s="50"/>
      <c r="R15" s="51"/>
    </row>
    <row r="16" spans="9:18" ht="11.25" customHeight="1">
      <c r="I16" s="21"/>
      <c r="J16" s="22"/>
      <c r="K16" s="21"/>
      <c r="L16" s="21"/>
      <c r="M16" s="21"/>
      <c r="N16" s="21"/>
      <c r="O16" s="21"/>
      <c r="P16" s="21"/>
      <c r="Q16" s="21"/>
      <c r="R16" s="21"/>
    </row>
    <row r="17" spans="1:18" ht="18.75" customHeight="1">
      <c r="A17" s="38"/>
      <c r="B17" s="25">
        <v>2</v>
      </c>
      <c r="C17" s="24" t="s">
        <v>1</v>
      </c>
      <c r="E17" s="82" t="s">
        <v>48</v>
      </c>
      <c r="F17" s="82"/>
      <c r="G17" s="83" t="s">
        <v>12</v>
      </c>
      <c r="H17" s="83"/>
      <c r="I17" s="84">
        <v>0.5131944444444444</v>
      </c>
      <c r="J17" s="84"/>
      <c r="K17" s="85" t="s">
        <v>13</v>
      </c>
      <c r="L17" s="85"/>
      <c r="M17" s="84">
        <v>0.5805555555555556</v>
      </c>
      <c r="N17" s="84"/>
      <c r="O17" s="85" t="s">
        <v>14</v>
      </c>
      <c r="P17" s="85"/>
      <c r="Q17" s="86">
        <f>SUM(M17-I17)</f>
        <v>0.0673611111111112</v>
      </c>
      <c r="R17" s="86"/>
    </row>
    <row r="18" spans="8:18" ht="7.5" customHeight="1">
      <c r="H18" s="12"/>
      <c r="I18" s="12"/>
      <c r="J18" s="13"/>
      <c r="K18" s="14"/>
      <c r="L18" s="14"/>
      <c r="M18" s="13"/>
      <c r="N18" s="13"/>
      <c r="O18" s="14"/>
      <c r="P18" s="14"/>
      <c r="Q18" s="13"/>
      <c r="R18" s="13"/>
    </row>
    <row r="19" spans="1:18" ht="21" customHeight="1">
      <c r="A19" s="73" t="s">
        <v>38</v>
      </c>
      <c r="B19" s="74"/>
      <c r="C19" s="1" t="s">
        <v>15</v>
      </c>
      <c r="D19" s="2" t="s">
        <v>16</v>
      </c>
      <c r="E19" s="3" t="s">
        <v>17</v>
      </c>
      <c r="F19" s="1" t="s">
        <v>18</v>
      </c>
      <c r="G19" s="2" t="s">
        <v>19</v>
      </c>
      <c r="H19" s="23" t="s">
        <v>20</v>
      </c>
      <c r="I19" s="1" t="s">
        <v>21</v>
      </c>
      <c r="J19" s="2" t="s">
        <v>22</v>
      </c>
      <c r="K19" s="3" t="s">
        <v>23</v>
      </c>
      <c r="L19" s="26" t="s">
        <v>148</v>
      </c>
      <c r="M19" s="15" t="s">
        <v>149</v>
      </c>
      <c r="N19" s="16" t="s">
        <v>150</v>
      </c>
      <c r="O19" s="26" t="s">
        <v>151</v>
      </c>
      <c r="P19" s="15" t="s">
        <v>152</v>
      </c>
      <c r="Q19" s="16" t="s">
        <v>153</v>
      </c>
      <c r="R19" s="17" t="s">
        <v>24</v>
      </c>
    </row>
    <row r="20" spans="1:18" ht="27.75" customHeight="1">
      <c r="A20" s="80" t="s">
        <v>49</v>
      </c>
      <c r="B20" s="81"/>
      <c r="C20" s="30">
        <v>0</v>
      </c>
      <c r="D20" s="31">
        <v>1</v>
      </c>
      <c r="E20" s="32">
        <v>0</v>
      </c>
      <c r="F20" s="30">
        <v>0</v>
      </c>
      <c r="G20" s="31">
        <v>0</v>
      </c>
      <c r="H20" s="32">
        <v>0</v>
      </c>
      <c r="I20" s="30">
        <v>0</v>
      </c>
      <c r="J20" s="31">
        <v>1</v>
      </c>
      <c r="K20" s="32">
        <v>0</v>
      </c>
      <c r="L20" s="30"/>
      <c r="M20" s="31"/>
      <c r="N20" s="32"/>
      <c r="O20" s="30"/>
      <c r="P20" s="31"/>
      <c r="Q20" s="32"/>
      <c r="R20" s="28">
        <f>SUM(C20:Q20)</f>
        <v>2</v>
      </c>
    </row>
    <row r="21" spans="1:18" ht="27.75" customHeight="1">
      <c r="A21" s="80" t="s">
        <v>50</v>
      </c>
      <c r="B21" s="81"/>
      <c r="C21" s="30">
        <v>0</v>
      </c>
      <c r="D21" s="31">
        <v>1</v>
      </c>
      <c r="E21" s="32">
        <v>0</v>
      </c>
      <c r="F21" s="30">
        <v>0</v>
      </c>
      <c r="G21" s="31">
        <v>0</v>
      </c>
      <c r="H21" s="32">
        <v>0</v>
      </c>
      <c r="I21" s="30">
        <v>0</v>
      </c>
      <c r="J21" s="31">
        <v>0</v>
      </c>
      <c r="K21" s="32">
        <v>0</v>
      </c>
      <c r="L21" s="30"/>
      <c r="M21" s="31"/>
      <c r="N21" s="32"/>
      <c r="O21" s="30"/>
      <c r="P21" s="31"/>
      <c r="Q21" s="32"/>
      <c r="R21" s="28">
        <f>SUM(C21:Q21)</f>
        <v>1</v>
      </c>
    </row>
    <row r="22" spans="1:18" ht="21" customHeight="1">
      <c r="A22" s="87" t="s">
        <v>144</v>
      </c>
      <c r="B22" s="88"/>
      <c r="C22" s="75" t="s">
        <v>26</v>
      </c>
      <c r="D22" s="76"/>
      <c r="E22" s="76"/>
      <c r="F22" s="76"/>
      <c r="G22" s="76"/>
      <c r="H22" s="76"/>
      <c r="I22" s="76" t="s">
        <v>27</v>
      </c>
      <c r="J22" s="77"/>
      <c r="K22" s="78" t="s">
        <v>28</v>
      </c>
      <c r="L22" s="79"/>
      <c r="M22" s="76" t="s">
        <v>40</v>
      </c>
      <c r="N22" s="79"/>
      <c r="O22" s="76" t="s">
        <v>41</v>
      </c>
      <c r="P22" s="76"/>
      <c r="Q22" s="76"/>
      <c r="R22" s="77"/>
    </row>
    <row r="23" spans="1:18" ht="16.5" customHeight="1">
      <c r="A23" s="64" t="str">
        <f>A20</f>
        <v>姫　路</v>
      </c>
      <c r="B23" s="65"/>
      <c r="C23" s="39" t="s">
        <v>42</v>
      </c>
      <c r="D23" s="68" t="s">
        <v>51</v>
      </c>
      <c r="E23" s="69"/>
      <c r="F23" s="40">
        <v>4</v>
      </c>
      <c r="G23" s="68"/>
      <c r="H23" s="69"/>
      <c r="I23" s="55" t="s">
        <v>52</v>
      </c>
      <c r="J23" s="56"/>
      <c r="K23" s="56"/>
      <c r="L23" s="70"/>
      <c r="M23" s="55"/>
      <c r="N23" s="69"/>
      <c r="O23" s="71" t="s">
        <v>53</v>
      </c>
      <c r="P23" s="72"/>
      <c r="Q23" s="55"/>
      <c r="R23" s="56"/>
    </row>
    <row r="24" spans="1:18" ht="16.5" customHeight="1">
      <c r="A24" s="64"/>
      <c r="B24" s="65"/>
      <c r="C24" s="41">
        <v>2</v>
      </c>
      <c r="D24" s="57"/>
      <c r="E24" s="58"/>
      <c r="F24" s="42">
        <v>5</v>
      </c>
      <c r="G24" s="57"/>
      <c r="H24" s="58"/>
      <c r="I24" s="59"/>
      <c r="J24" s="60"/>
      <c r="K24" s="60"/>
      <c r="L24" s="61"/>
      <c r="M24" s="59"/>
      <c r="N24" s="58"/>
      <c r="O24" s="57"/>
      <c r="P24" s="61"/>
      <c r="Q24" s="59"/>
      <c r="R24" s="60"/>
    </row>
    <row r="25" spans="1:18" ht="16.5" customHeight="1">
      <c r="A25" s="66"/>
      <c r="B25" s="67"/>
      <c r="C25" s="43">
        <v>3</v>
      </c>
      <c r="D25" s="52"/>
      <c r="E25" s="53"/>
      <c r="F25" s="44">
        <v>6</v>
      </c>
      <c r="G25" s="52"/>
      <c r="H25" s="53"/>
      <c r="I25" s="50"/>
      <c r="J25" s="51"/>
      <c r="K25" s="51"/>
      <c r="L25" s="54"/>
      <c r="M25" s="50"/>
      <c r="N25" s="53"/>
      <c r="O25" s="52"/>
      <c r="P25" s="54"/>
      <c r="Q25" s="50"/>
      <c r="R25" s="51"/>
    </row>
    <row r="26" spans="1:18" ht="16.5" customHeight="1">
      <c r="A26" s="62" t="str">
        <f>A21</f>
        <v>小　野</v>
      </c>
      <c r="B26" s="63"/>
      <c r="C26" s="39" t="s">
        <v>42</v>
      </c>
      <c r="D26" s="68" t="s">
        <v>54</v>
      </c>
      <c r="E26" s="69"/>
      <c r="F26" s="40">
        <v>4</v>
      </c>
      <c r="G26" s="68"/>
      <c r="H26" s="69"/>
      <c r="I26" s="55" t="s">
        <v>55</v>
      </c>
      <c r="J26" s="56"/>
      <c r="K26" s="56"/>
      <c r="L26" s="70"/>
      <c r="M26" s="55"/>
      <c r="N26" s="69"/>
      <c r="O26" s="68"/>
      <c r="P26" s="70"/>
      <c r="Q26" s="55"/>
      <c r="R26" s="56"/>
    </row>
    <row r="27" spans="1:18" ht="16.5" customHeight="1">
      <c r="A27" s="64"/>
      <c r="B27" s="65"/>
      <c r="C27" s="41">
        <v>2</v>
      </c>
      <c r="D27" s="57" t="s">
        <v>56</v>
      </c>
      <c r="E27" s="58"/>
      <c r="F27" s="42">
        <v>5</v>
      </c>
      <c r="G27" s="57"/>
      <c r="H27" s="58"/>
      <c r="I27" s="59"/>
      <c r="J27" s="60"/>
      <c r="K27" s="60"/>
      <c r="L27" s="61"/>
      <c r="M27" s="59"/>
      <c r="N27" s="58"/>
      <c r="O27" s="57"/>
      <c r="P27" s="61"/>
      <c r="Q27" s="59"/>
      <c r="R27" s="60"/>
    </row>
    <row r="28" spans="1:18" ht="16.5" customHeight="1">
      <c r="A28" s="66"/>
      <c r="B28" s="67"/>
      <c r="C28" s="43">
        <v>3</v>
      </c>
      <c r="D28" s="52"/>
      <c r="E28" s="53"/>
      <c r="F28" s="44">
        <v>6</v>
      </c>
      <c r="G28" s="52"/>
      <c r="H28" s="53"/>
      <c r="I28" s="50"/>
      <c r="J28" s="51"/>
      <c r="K28" s="51"/>
      <c r="L28" s="54"/>
      <c r="M28" s="50"/>
      <c r="N28" s="53"/>
      <c r="O28" s="52"/>
      <c r="P28" s="54"/>
      <c r="Q28" s="50"/>
      <c r="R28" s="51"/>
    </row>
    <row r="29" spans="9:18" ht="11.25" customHeight="1">
      <c r="I29" s="21"/>
      <c r="J29" s="22"/>
      <c r="K29" s="21"/>
      <c r="L29" s="21"/>
      <c r="M29" s="21"/>
      <c r="N29" s="21"/>
      <c r="O29" s="21"/>
      <c r="P29" s="21"/>
      <c r="Q29" s="21"/>
      <c r="R29" s="21"/>
    </row>
    <row r="32" ht="13.5">
      <c r="I32" s="12"/>
    </row>
  </sheetData>
  <sheetProtection/>
  <mergeCells count="124"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A6:B6"/>
    <mergeCell ref="A7:B7"/>
    <mergeCell ref="L7:N8"/>
    <mergeCell ref="A8:B8"/>
    <mergeCell ref="K12:L12"/>
    <mergeCell ref="A9:B9"/>
    <mergeCell ref="C9:H9"/>
    <mergeCell ref="I9:J9"/>
    <mergeCell ref="K9:L9"/>
    <mergeCell ref="M9:N9"/>
    <mergeCell ref="O9:R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A20:B20 R20">
    <cfRule type="expression" priority="33" dxfId="193" stopIfTrue="1">
      <formula>$R20&gt;$R21</formula>
    </cfRule>
  </conditionalFormatting>
  <conditionalFormatting sqref="R21">
    <cfRule type="expression" priority="34" dxfId="193" stopIfTrue="1">
      <formula>$R21&gt;$R20</formula>
    </cfRule>
  </conditionalFormatting>
  <conditionalFormatting sqref="A21:B21">
    <cfRule type="expression" priority="35" dxfId="193" stopIfTrue="1">
      <formula>$R20&lt;$R21</formula>
    </cfRule>
  </conditionalFormatting>
  <conditionalFormatting sqref="C20:C21">
    <cfRule type="cellIs" priority="36" dxfId="193" operator="greaterThan" stopIfTrue="1">
      <formula>0</formula>
    </cfRule>
  </conditionalFormatting>
  <conditionalFormatting sqref="D20:E21">
    <cfRule type="cellIs" priority="37" dxfId="193" operator="greaterThan" stopIfTrue="1">
      <formula>0</formula>
    </cfRule>
  </conditionalFormatting>
  <conditionalFormatting sqref="F20:F21">
    <cfRule type="cellIs" priority="38" dxfId="193" operator="greaterThan" stopIfTrue="1">
      <formula>0</formula>
    </cfRule>
  </conditionalFormatting>
  <conditionalFormatting sqref="G20:H21">
    <cfRule type="cellIs" priority="39" dxfId="193" operator="greaterThan" stopIfTrue="1">
      <formula>0</formula>
    </cfRule>
  </conditionalFormatting>
  <conditionalFormatting sqref="I20:I21">
    <cfRule type="cellIs" priority="40" dxfId="193" operator="greaterThan" stopIfTrue="1">
      <formula>0</formula>
    </cfRule>
  </conditionalFormatting>
  <conditionalFormatting sqref="J20:K21">
    <cfRule type="cellIs" priority="41" dxfId="193" operator="greaterThan" stopIfTrue="1">
      <formula>0</formula>
    </cfRule>
  </conditionalFormatting>
  <conditionalFormatting sqref="L20:L21">
    <cfRule type="cellIs" priority="42" dxfId="193" operator="greaterThan" stopIfTrue="1">
      <formula>0</formula>
    </cfRule>
  </conditionalFormatting>
  <conditionalFormatting sqref="M20:N21">
    <cfRule type="cellIs" priority="43" dxfId="193" operator="greaterThan" stopIfTrue="1">
      <formula>0</formula>
    </cfRule>
  </conditionalFormatting>
  <conditionalFormatting sqref="O20:O21">
    <cfRule type="cellIs" priority="44" dxfId="193" operator="greaterThan" stopIfTrue="1">
      <formula>0</formula>
    </cfRule>
  </conditionalFormatting>
  <conditionalFormatting sqref="P20:Q21">
    <cfRule type="cellIs" priority="45" dxfId="193" operator="greaterThan" stopIfTrue="1">
      <formula>0</formula>
    </cfRule>
  </conditionalFormatting>
  <conditionalFormatting sqref="C7:C8">
    <cfRule type="cellIs" priority="12" dxfId="193" operator="greaterThan" stopIfTrue="1">
      <formula>0</formula>
    </cfRule>
  </conditionalFormatting>
  <conditionalFormatting sqref="D7:E8">
    <cfRule type="cellIs" priority="13" dxfId="193" operator="greaterThan" stopIfTrue="1">
      <formula>0</formula>
    </cfRule>
  </conditionalFormatting>
  <conditionalFormatting sqref="F7:F8">
    <cfRule type="cellIs" priority="14" dxfId="193" operator="greaterThan" stopIfTrue="1">
      <formula>0</formula>
    </cfRule>
  </conditionalFormatting>
  <conditionalFormatting sqref="G7:H8">
    <cfRule type="cellIs" priority="15" dxfId="193" operator="greaterThan" stopIfTrue="1">
      <formula>0</formula>
    </cfRule>
  </conditionalFormatting>
  <conditionalFormatting sqref="I7:I8">
    <cfRule type="cellIs" priority="10" dxfId="193" operator="greaterThan" stopIfTrue="1">
      <formula>0</formula>
    </cfRule>
  </conditionalFormatting>
  <conditionalFormatting sqref="J7:K8">
    <cfRule type="cellIs" priority="9" dxfId="193" operator="greaterThan" stopIfTrue="1">
      <formula>0</formula>
    </cfRule>
  </conditionalFormatting>
  <conditionalFormatting sqref="R7">
    <cfRule type="expression" priority="7" dxfId="193" stopIfTrue="1">
      <formula>$R7&gt;$R8</formula>
    </cfRule>
  </conditionalFormatting>
  <conditionalFormatting sqref="R8">
    <cfRule type="expression" priority="8" dxfId="193" stopIfTrue="1">
      <formula>$R8&gt;$R7</formula>
    </cfRule>
  </conditionalFormatting>
  <conditionalFormatting sqref="A7:B7">
    <cfRule type="expression" priority="5" dxfId="193" stopIfTrue="1">
      <formula>$R7&gt;$R8</formula>
    </cfRule>
  </conditionalFormatting>
  <conditionalFormatting sqref="A8:B8">
    <cfRule type="expression" priority="6" dxfId="193" stopIfTrue="1">
      <formula>$R7&lt;$R8</formula>
    </cfRule>
  </conditionalFormatting>
  <conditionalFormatting sqref="H19">
    <cfRule type="expression" priority="2" dxfId="81" stopIfTrue="1">
      <formula>H20=""</formula>
    </cfRule>
  </conditionalFormatting>
  <conditionalFormatting sqref="H6">
    <cfRule type="expression" priority="1" dxfId="81" stopIfTrue="1">
      <formula>H7=""</formula>
    </cfRule>
  </conditionalFormatting>
  <conditionalFormatting sqref="A23:B23 A10:B10">
    <cfRule type="expression" priority="93" dxfId="193" stopIfTrue="1">
      <formula>$R7&gt;$R8</formula>
    </cfRule>
  </conditionalFormatting>
  <conditionalFormatting sqref="A25:B25 A12:B12">
    <cfRule type="expression" priority="94" dxfId="193" stopIfTrue="1">
      <formula>'4.18'!#REF!&gt;$R9</formula>
    </cfRule>
  </conditionalFormatting>
  <conditionalFormatting sqref="A24:B24 A11:B11">
    <cfRule type="expression" priority="95" dxfId="193" stopIfTrue="1">
      <formula>$R8&gt;'4.18'!#REF!</formula>
    </cfRule>
  </conditionalFormatting>
  <conditionalFormatting sqref="A26:B26 A13:B13">
    <cfRule type="expression" priority="96" dxfId="193" stopIfTrue="1">
      <formula>$R7&lt;$R8</formula>
    </cfRule>
  </conditionalFormatting>
  <conditionalFormatting sqref="A28:B28 A15:B15">
    <cfRule type="expression" priority="97" dxfId="193" stopIfTrue="1">
      <formula>'4.18'!#REF!&lt;$R9</formula>
    </cfRule>
  </conditionalFormatting>
  <conditionalFormatting sqref="A27:B27 A14:B14">
    <cfRule type="expression" priority="98" dxfId="193" stopIfTrue="1">
      <formula>$R8&lt;'4.18'!#REF!</formula>
    </cfRule>
  </conditionalFormatting>
  <dataValidations count="4">
    <dataValidation type="list" allowBlank="1" showInputMessage="1" showErrorMessage="1" sqref="C4 C17">
      <formula1>"回戦,戦,勝戦"</formula1>
    </dataValidation>
    <dataValidation type="list" allowBlank="1" showInputMessage="1" showErrorMessage="1" sqref="A4 A17">
      <formula1>"（東兵庫）,（西兵庫）"</formula1>
    </dataValidation>
    <dataValidation allowBlank="1" showInputMessage="1" showErrorMessage="1" imeMode="halfAlpha" sqref="I1 M1 O1 I4:J4 M4:N4 I17:J17 M17:N17 C7:Q8 C20:Q21"/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T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35" t="s">
        <v>35</v>
      </c>
      <c r="B1" s="98" t="s">
        <v>36</v>
      </c>
      <c r="C1" s="98"/>
      <c r="D1" s="98"/>
      <c r="E1" s="98"/>
      <c r="F1" s="98"/>
      <c r="G1" s="98"/>
      <c r="H1" s="5" t="s">
        <v>3</v>
      </c>
      <c r="I1" s="27">
        <v>2</v>
      </c>
      <c r="J1" s="6" t="s">
        <v>4</v>
      </c>
      <c r="K1" s="7">
        <v>2015</v>
      </c>
      <c r="L1" s="8" t="s">
        <v>5</v>
      </c>
      <c r="M1" s="36">
        <v>4</v>
      </c>
      <c r="N1" s="8" t="s">
        <v>0</v>
      </c>
      <c r="O1" s="36">
        <v>19</v>
      </c>
      <c r="P1" s="5" t="s">
        <v>154</v>
      </c>
      <c r="Q1" s="37" t="s">
        <v>155</v>
      </c>
      <c r="R1" s="9" t="s">
        <v>8</v>
      </c>
    </row>
    <row r="2" ht="5.25" customHeight="1"/>
    <row r="3" spans="11:18" ht="18.75" customHeight="1">
      <c r="K3" s="99" t="s">
        <v>9</v>
      </c>
      <c r="L3" s="99"/>
      <c r="M3" s="100" t="s">
        <v>10</v>
      </c>
      <c r="N3" s="100"/>
      <c r="O3" s="100"/>
      <c r="P3" s="100"/>
      <c r="Q3" s="100"/>
      <c r="R3" s="29" t="s">
        <v>11</v>
      </c>
    </row>
    <row r="4" spans="1:18" ht="18.75" customHeight="1">
      <c r="A4" s="38"/>
      <c r="B4" s="25">
        <v>2</v>
      </c>
      <c r="C4" s="24" t="s">
        <v>1</v>
      </c>
      <c r="E4" s="82" t="s">
        <v>37</v>
      </c>
      <c r="F4" s="82"/>
      <c r="G4" s="83" t="s">
        <v>12</v>
      </c>
      <c r="H4" s="83"/>
      <c r="I4" s="102">
        <v>0.4131944444444444</v>
      </c>
      <c r="J4" s="102"/>
      <c r="K4" s="85" t="s">
        <v>13</v>
      </c>
      <c r="L4" s="85"/>
      <c r="M4" s="102">
        <v>0.4791666666666667</v>
      </c>
      <c r="N4" s="102"/>
      <c r="O4" s="85" t="s">
        <v>14</v>
      </c>
      <c r="P4" s="85"/>
      <c r="Q4" s="86">
        <f>SUM(M4-I4)</f>
        <v>0.06597222222222227</v>
      </c>
      <c r="R4" s="86"/>
    </row>
    <row r="5" spans="8:18" ht="7.5" customHeight="1">
      <c r="H5" s="12"/>
      <c r="I5" s="12"/>
      <c r="J5" s="13"/>
      <c r="K5" s="14"/>
      <c r="L5" s="14"/>
      <c r="M5" s="13"/>
      <c r="N5" s="13"/>
      <c r="O5" s="14"/>
      <c r="P5" s="14"/>
      <c r="Q5" s="13"/>
      <c r="R5" s="13"/>
    </row>
    <row r="6" spans="1:18" ht="21" customHeight="1">
      <c r="A6" s="87" t="s">
        <v>144</v>
      </c>
      <c r="B6" s="88"/>
      <c r="C6" s="1" t="s">
        <v>15</v>
      </c>
      <c r="D6" s="2" t="s">
        <v>16</v>
      </c>
      <c r="E6" s="3" t="s">
        <v>17</v>
      </c>
      <c r="F6" s="1" t="s">
        <v>18</v>
      </c>
      <c r="G6" s="2" t="s">
        <v>19</v>
      </c>
      <c r="H6" s="23" t="s">
        <v>20</v>
      </c>
      <c r="I6" s="1" t="s">
        <v>21</v>
      </c>
      <c r="J6" s="2" t="s">
        <v>157</v>
      </c>
      <c r="K6" s="16" t="s">
        <v>158</v>
      </c>
      <c r="L6" s="26" t="s">
        <v>148</v>
      </c>
      <c r="M6" s="15" t="s">
        <v>149</v>
      </c>
      <c r="N6" s="16" t="s">
        <v>150</v>
      </c>
      <c r="O6" s="26" t="s">
        <v>151</v>
      </c>
      <c r="P6" s="15" t="s">
        <v>152</v>
      </c>
      <c r="Q6" s="16" t="s">
        <v>153</v>
      </c>
      <c r="R6" s="17" t="s">
        <v>24</v>
      </c>
    </row>
    <row r="7" spans="1:18" ht="27.75" customHeight="1">
      <c r="A7" s="80" t="s">
        <v>159</v>
      </c>
      <c r="B7" s="81"/>
      <c r="C7" s="30">
        <v>0</v>
      </c>
      <c r="D7" s="31">
        <v>0</v>
      </c>
      <c r="E7" s="32">
        <v>0</v>
      </c>
      <c r="F7" s="30">
        <v>0</v>
      </c>
      <c r="G7" s="31">
        <v>0</v>
      </c>
      <c r="H7" s="45">
        <v>0</v>
      </c>
      <c r="I7" s="30">
        <v>0</v>
      </c>
      <c r="J7" s="31">
        <v>0</v>
      </c>
      <c r="K7" s="32"/>
      <c r="L7" s="92" t="s">
        <v>156</v>
      </c>
      <c r="M7" s="93"/>
      <c r="N7" s="94"/>
      <c r="O7" s="18"/>
      <c r="P7" s="19"/>
      <c r="Q7" s="20"/>
      <c r="R7" s="28">
        <f>SUM(C7:Q7)</f>
        <v>0</v>
      </c>
    </row>
    <row r="8" spans="1:18" ht="27.75" customHeight="1">
      <c r="A8" s="80" t="s">
        <v>160</v>
      </c>
      <c r="B8" s="81"/>
      <c r="C8" s="30">
        <v>2</v>
      </c>
      <c r="D8" s="31">
        <v>0</v>
      </c>
      <c r="E8" s="32">
        <v>0</v>
      </c>
      <c r="F8" s="30">
        <v>1</v>
      </c>
      <c r="G8" s="31">
        <v>0</v>
      </c>
      <c r="H8" s="45">
        <v>0</v>
      </c>
      <c r="I8" s="30">
        <v>1</v>
      </c>
      <c r="J8" s="31" t="s">
        <v>25</v>
      </c>
      <c r="K8" s="32"/>
      <c r="L8" s="95"/>
      <c r="M8" s="96"/>
      <c r="N8" s="97"/>
      <c r="O8" s="18"/>
      <c r="P8" s="19"/>
      <c r="Q8" s="20"/>
      <c r="R8" s="28">
        <v>7</v>
      </c>
    </row>
    <row r="9" spans="1:18" ht="21" customHeight="1">
      <c r="A9" s="87" t="s">
        <v>144</v>
      </c>
      <c r="B9" s="88"/>
      <c r="C9" s="75" t="s">
        <v>26</v>
      </c>
      <c r="D9" s="76"/>
      <c r="E9" s="76"/>
      <c r="F9" s="76"/>
      <c r="G9" s="76"/>
      <c r="H9" s="76"/>
      <c r="I9" s="76" t="s">
        <v>27</v>
      </c>
      <c r="J9" s="77"/>
      <c r="K9" s="78" t="s">
        <v>28</v>
      </c>
      <c r="L9" s="79"/>
      <c r="M9" s="76" t="s">
        <v>40</v>
      </c>
      <c r="N9" s="79"/>
      <c r="O9" s="76" t="s">
        <v>41</v>
      </c>
      <c r="P9" s="76"/>
      <c r="Q9" s="76"/>
      <c r="R9" s="77"/>
    </row>
    <row r="10" spans="1:18" ht="16.5" customHeight="1">
      <c r="A10" s="64" t="str">
        <f>A7</f>
        <v>伊丹北</v>
      </c>
      <c r="B10" s="65"/>
      <c r="C10" s="39" t="s">
        <v>42</v>
      </c>
      <c r="D10" s="68" t="s">
        <v>57</v>
      </c>
      <c r="E10" s="70"/>
      <c r="F10" s="40">
        <v>4</v>
      </c>
      <c r="G10" s="68"/>
      <c r="H10" s="69"/>
      <c r="I10" s="101" t="s">
        <v>39</v>
      </c>
      <c r="J10" s="101"/>
      <c r="K10" s="56"/>
      <c r="L10" s="70"/>
      <c r="M10" s="55"/>
      <c r="N10" s="69"/>
      <c r="O10" s="71"/>
      <c r="P10" s="72"/>
      <c r="Q10" s="55"/>
      <c r="R10" s="56"/>
    </row>
    <row r="11" spans="1:18" ht="16.5" customHeight="1">
      <c r="A11" s="64"/>
      <c r="B11" s="65"/>
      <c r="C11" s="41">
        <v>2</v>
      </c>
      <c r="D11" s="57" t="s">
        <v>58</v>
      </c>
      <c r="E11" s="61"/>
      <c r="F11" s="42">
        <v>5</v>
      </c>
      <c r="G11" s="57"/>
      <c r="H11" s="58"/>
      <c r="I11" s="59"/>
      <c r="J11" s="60"/>
      <c r="K11" s="60"/>
      <c r="L11" s="61"/>
      <c r="M11" s="59"/>
      <c r="N11" s="58"/>
      <c r="O11" s="57"/>
      <c r="P11" s="61"/>
      <c r="Q11" s="59"/>
      <c r="R11" s="60"/>
    </row>
    <row r="12" spans="1:18" ht="16.5" customHeight="1">
      <c r="A12" s="66"/>
      <c r="B12" s="67"/>
      <c r="C12" s="43">
        <v>3</v>
      </c>
      <c r="D12" s="52"/>
      <c r="E12" s="53"/>
      <c r="F12" s="44">
        <v>6</v>
      </c>
      <c r="G12" s="52"/>
      <c r="H12" s="53"/>
      <c r="I12" s="50"/>
      <c r="J12" s="51"/>
      <c r="K12" s="51"/>
      <c r="L12" s="54"/>
      <c r="M12" s="50"/>
      <c r="N12" s="53"/>
      <c r="O12" s="52"/>
      <c r="P12" s="54"/>
      <c r="Q12" s="50"/>
      <c r="R12" s="51"/>
    </row>
    <row r="13" spans="1:18" ht="16.5" customHeight="1">
      <c r="A13" s="62" t="str">
        <f>A8</f>
        <v>東洋大姫路</v>
      </c>
      <c r="B13" s="89"/>
      <c r="C13" s="39" t="s">
        <v>42</v>
      </c>
      <c r="D13" s="68" t="s">
        <v>59</v>
      </c>
      <c r="E13" s="70"/>
      <c r="F13" s="40">
        <v>4</v>
      </c>
      <c r="G13" s="68"/>
      <c r="H13" s="69"/>
      <c r="I13" s="101" t="s">
        <v>60</v>
      </c>
      <c r="J13" s="101"/>
      <c r="K13" s="56"/>
      <c r="L13" s="70"/>
      <c r="M13" s="55"/>
      <c r="N13" s="69"/>
      <c r="O13" s="71" t="s">
        <v>61</v>
      </c>
      <c r="P13" s="72"/>
      <c r="Q13" s="55"/>
      <c r="R13" s="56"/>
    </row>
    <row r="14" spans="1:18" ht="16.5" customHeight="1">
      <c r="A14" s="64"/>
      <c r="B14" s="90"/>
      <c r="C14" s="41">
        <v>2</v>
      </c>
      <c r="D14" s="57"/>
      <c r="E14" s="58"/>
      <c r="F14" s="42">
        <v>5</v>
      </c>
      <c r="G14" s="57"/>
      <c r="H14" s="58"/>
      <c r="I14" s="59"/>
      <c r="J14" s="60"/>
      <c r="K14" s="60"/>
      <c r="L14" s="61"/>
      <c r="M14" s="59"/>
      <c r="N14" s="58"/>
      <c r="O14" s="57"/>
      <c r="P14" s="61"/>
      <c r="Q14" s="59"/>
      <c r="R14" s="60"/>
    </row>
    <row r="15" spans="1:18" ht="16.5" customHeight="1">
      <c r="A15" s="66"/>
      <c r="B15" s="91"/>
      <c r="C15" s="43">
        <v>3</v>
      </c>
      <c r="D15" s="52"/>
      <c r="E15" s="53"/>
      <c r="F15" s="44">
        <v>6</v>
      </c>
      <c r="G15" s="52"/>
      <c r="H15" s="53"/>
      <c r="I15" s="50"/>
      <c r="J15" s="51"/>
      <c r="K15" s="51"/>
      <c r="L15" s="54"/>
      <c r="M15" s="50"/>
      <c r="N15" s="53"/>
      <c r="O15" s="52"/>
      <c r="P15" s="54"/>
      <c r="Q15" s="50"/>
      <c r="R15" s="51"/>
    </row>
    <row r="16" spans="9:18" ht="11.25" customHeight="1">
      <c r="I16" s="21"/>
      <c r="J16" s="22"/>
      <c r="K16" s="21"/>
      <c r="L16" s="21"/>
      <c r="M16" s="21"/>
      <c r="N16" s="21"/>
      <c r="O16" s="21"/>
      <c r="P16" s="21"/>
      <c r="Q16" s="21"/>
      <c r="R16" s="21"/>
    </row>
    <row r="17" spans="1:20" s="10" customFormat="1" ht="18.75" customHeight="1">
      <c r="A17" s="34"/>
      <c r="B17" s="25">
        <v>2</v>
      </c>
      <c r="C17" s="24" t="s">
        <v>1</v>
      </c>
      <c r="D17" s="4"/>
      <c r="E17" s="82" t="s">
        <v>48</v>
      </c>
      <c r="F17" s="82"/>
      <c r="G17" s="83" t="s">
        <v>12</v>
      </c>
      <c r="H17" s="83"/>
      <c r="I17" s="102">
        <v>0.5055555555555555</v>
      </c>
      <c r="J17" s="102"/>
      <c r="K17" s="85" t="s">
        <v>13</v>
      </c>
      <c r="L17" s="85"/>
      <c r="M17" s="102">
        <v>0.5805555555555556</v>
      </c>
      <c r="N17" s="102"/>
      <c r="O17" s="85" t="s">
        <v>14</v>
      </c>
      <c r="P17" s="85"/>
      <c r="Q17" s="86">
        <f>SUM(M17-I17)</f>
        <v>0.07500000000000007</v>
      </c>
      <c r="R17" s="86"/>
      <c r="T17" s="11"/>
    </row>
    <row r="18" spans="8:18" ht="7.5" customHeight="1">
      <c r="H18" s="12"/>
      <c r="I18" s="12"/>
      <c r="J18" s="13"/>
      <c r="K18" s="14"/>
      <c r="L18" s="14"/>
      <c r="M18" s="13"/>
      <c r="N18" s="13"/>
      <c r="O18" s="14"/>
      <c r="P18" s="14"/>
      <c r="Q18" s="13"/>
      <c r="R18" s="13"/>
    </row>
    <row r="19" spans="1:18" ht="21" customHeight="1">
      <c r="A19" s="87" t="s">
        <v>144</v>
      </c>
      <c r="B19" s="88"/>
      <c r="C19" s="1" t="s">
        <v>15</v>
      </c>
      <c r="D19" s="2" t="s">
        <v>16</v>
      </c>
      <c r="E19" s="3" t="s">
        <v>17</v>
      </c>
      <c r="F19" s="1" t="s">
        <v>18</v>
      </c>
      <c r="G19" s="2" t="s">
        <v>19</v>
      </c>
      <c r="H19" s="3" t="s">
        <v>20</v>
      </c>
      <c r="I19" s="1" t="s">
        <v>21</v>
      </c>
      <c r="J19" s="2" t="s">
        <v>157</v>
      </c>
      <c r="K19" s="3" t="s">
        <v>158</v>
      </c>
      <c r="L19" s="26" t="s">
        <v>148</v>
      </c>
      <c r="M19" s="15" t="s">
        <v>149</v>
      </c>
      <c r="N19" s="16" t="s">
        <v>150</v>
      </c>
      <c r="O19" s="26" t="s">
        <v>151</v>
      </c>
      <c r="P19" s="15" t="s">
        <v>152</v>
      </c>
      <c r="Q19" s="16" t="s">
        <v>153</v>
      </c>
      <c r="R19" s="17" t="s">
        <v>24</v>
      </c>
    </row>
    <row r="20" spans="1:18" ht="27.75" customHeight="1">
      <c r="A20" s="80" t="s">
        <v>161</v>
      </c>
      <c r="B20" s="81"/>
      <c r="C20" s="30">
        <v>0</v>
      </c>
      <c r="D20" s="31">
        <v>0</v>
      </c>
      <c r="E20" s="32">
        <v>0</v>
      </c>
      <c r="F20" s="30">
        <v>0</v>
      </c>
      <c r="G20" s="31">
        <v>1</v>
      </c>
      <c r="H20" s="45">
        <v>0</v>
      </c>
      <c r="I20" s="30">
        <v>0</v>
      </c>
      <c r="J20" s="31">
        <v>0</v>
      </c>
      <c r="K20" s="45">
        <v>0</v>
      </c>
      <c r="L20" s="30"/>
      <c r="M20" s="31"/>
      <c r="N20" s="32"/>
      <c r="O20" s="18"/>
      <c r="P20" s="19"/>
      <c r="Q20" s="20"/>
      <c r="R20" s="28">
        <f>SUM(C20:Q20)</f>
        <v>1</v>
      </c>
    </row>
    <row r="21" spans="1:18" ht="27.75" customHeight="1">
      <c r="A21" s="80" t="s">
        <v>162</v>
      </c>
      <c r="B21" s="81"/>
      <c r="C21" s="30">
        <v>1</v>
      </c>
      <c r="D21" s="31">
        <v>1</v>
      </c>
      <c r="E21" s="32">
        <v>0</v>
      </c>
      <c r="F21" s="30">
        <v>0</v>
      </c>
      <c r="G21" s="31">
        <v>0</v>
      </c>
      <c r="H21" s="45">
        <v>0</v>
      </c>
      <c r="I21" s="30">
        <v>1</v>
      </c>
      <c r="J21" s="31">
        <v>2</v>
      </c>
      <c r="K21" s="46" t="s">
        <v>33</v>
      </c>
      <c r="L21" s="30"/>
      <c r="M21" s="31"/>
      <c r="N21" s="32"/>
      <c r="O21" s="18"/>
      <c r="P21" s="19"/>
      <c r="Q21" s="20"/>
      <c r="R21" s="28">
        <f>SUM(C21:Q21)</f>
        <v>5</v>
      </c>
    </row>
    <row r="22" spans="1:18" ht="21" customHeight="1">
      <c r="A22" s="87" t="s">
        <v>144</v>
      </c>
      <c r="B22" s="88"/>
      <c r="C22" s="75" t="s">
        <v>26</v>
      </c>
      <c r="D22" s="76"/>
      <c r="E22" s="76"/>
      <c r="F22" s="76"/>
      <c r="G22" s="76"/>
      <c r="H22" s="76"/>
      <c r="I22" s="76" t="s">
        <v>27</v>
      </c>
      <c r="J22" s="77"/>
      <c r="K22" s="78" t="s">
        <v>28</v>
      </c>
      <c r="L22" s="79"/>
      <c r="M22" s="76" t="s">
        <v>40</v>
      </c>
      <c r="N22" s="79"/>
      <c r="O22" s="76" t="s">
        <v>41</v>
      </c>
      <c r="P22" s="76"/>
      <c r="Q22" s="76"/>
      <c r="R22" s="77"/>
    </row>
    <row r="23" spans="1:18" ht="16.5" customHeight="1">
      <c r="A23" s="64" t="str">
        <f>A20</f>
        <v>川西緑台</v>
      </c>
      <c r="B23" s="65"/>
      <c r="C23" s="39" t="s">
        <v>42</v>
      </c>
      <c r="D23" s="68" t="s">
        <v>62</v>
      </c>
      <c r="E23" s="70"/>
      <c r="F23" s="40">
        <v>4</v>
      </c>
      <c r="G23" s="68"/>
      <c r="H23" s="69"/>
      <c r="I23" s="101" t="s">
        <v>63</v>
      </c>
      <c r="J23" s="101"/>
      <c r="K23" s="56"/>
      <c r="L23" s="70"/>
      <c r="M23" s="55"/>
      <c r="N23" s="69"/>
      <c r="O23" s="71"/>
      <c r="P23" s="72"/>
      <c r="Q23" s="55"/>
      <c r="R23" s="56"/>
    </row>
    <row r="24" spans="1:18" ht="16.5" customHeight="1">
      <c r="A24" s="64"/>
      <c r="B24" s="65"/>
      <c r="C24" s="41">
        <v>2</v>
      </c>
      <c r="D24" s="57"/>
      <c r="E24" s="58"/>
      <c r="F24" s="42">
        <v>5</v>
      </c>
      <c r="G24" s="57"/>
      <c r="H24" s="58"/>
      <c r="I24" s="59"/>
      <c r="J24" s="60"/>
      <c r="K24" s="60"/>
      <c r="L24" s="61"/>
      <c r="M24" s="59"/>
      <c r="N24" s="58"/>
      <c r="O24" s="57"/>
      <c r="P24" s="61"/>
      <c r="Q24" s="59"/>
      <c r="R24" s="60"/>
    </row>
    <row r="25" spans="1:18" ht="16.5" customHeight="1">
      <c r="A25" s="66"/>
      <c r="B25" s="67"/>
      <c r="C25" s="43">
        <v>3</v>
      </c>
      <c r="D25" s="52"/>
      <c r="E25" s="53"/>
      <c r="F25" s="44">
        <v>6</v>
      </c>
      <c r="G25" s="52"/>
      <c r="H25" s="53"/>
      <c r="I25" s="50"/>
      <c r="J25" s="51"/>
      <c r="K25" s="51"/>
      <c r="L25" s="54"/>
      <c r="M25" s="50"/>
      <c r="N25" s="53"/>
      <c r="O25" s="52"/>
      <c r="P25" s="54"/>
      <c r="Q25" s="50"/>
      <c r="R25" s="51"/>
    </row>
    <row r="26" spans="1:18" ht="16.5" customHeight="1">
      <c r="A26" s="62" t="str">
        <f>A21</f>
        <v>報徳学園</v>
      </c>
      <c r="B26" s="89"/>
      <c r="C26" s="39" t="s">
        <v>42</v>
      </c>
      <c r="D26" s="68" t="s">
        <v>64</v>
      </c>
      <c r="E26" s="70"/>
      <c r="F26" s="40">
        <v>4</v>
      </c>
      <c r="G26" s="68"/>
      <c r="H26" s="69"/>
      <c r="I26" s="101" t="s">
        <v>65</v>
      </c>
      <c r="J26" s="101"/>
      <c r="K26" s="56"/>
      <c r="L26" s="70"/>
      <c r="M26" s="55"/>
      <c r="N26" s="69"/>
      <c r="O26" s="71" t="s">
        <v>66</v>
      </c>
      <c r="P26" s="72"/>
      <c r="Q26" s="55"/>
      <c r="R26" s="56"/>
    </row>
    <row r="27" spans="1:18" ht="16.5" customHeight="1">
      <c r="A27" s="64"/>
      <c r="B27" s="90"/>
      <c r="C27" s="41">
        <v>2</v>
      </c>
      <c r="D27" s="57"/>
      <c r="E27" s="58"/>
      <c r="F27" s="42">
        <v>5</v>
      </c>
      <c r="G27" s="57"/>
      <c r="H27" s="58"/>
      <c r="I27" s="59"/>
      <c r="J27" s="60"/>
      <c r="K27" s="60"/>
      <c r="L27" s="61"/>
      <c r="M27" s="59"/>
      <c r="N27" s="58"/>
      <c r="O27" s="57" t="s">
        <v>67</v>
      </c>
      <c r="P27" s="61"/>
      <c r="Q27" s="59"/>
      <c r="R27" s="60"/>
    </row>
    <row r="28" spans="1:18" ht="16.5" customHeight="1">
      <c r="A28" s="66"/>
      <c r="B28" s="91"/>
      <c r="C28" s="43">
        <v>3</v>
      </c>
      <c r="D28" s="52"/>
      <c r="E28" s="53"/>
      <c r="F28" s="44">
        <v>6</v>
      </c>
      <c r="G28" s="52"/>
      <c r="H28" s="53"/>
      <c r="I28" s="50"/>
      <c r="J28" s="51"/>
      <c r="K28" s="51"/>
      <c r="L28" s="54"/>
      <c r="M28" s="50"/>
      <c r="N28" s="53"/>
      <c r="O28" s="52"/>
      <c r="P28" s="54"/>
      <c r="Q28" s="50"/>
      <c r="R28" s="51"/>
    </row>
    <row r="29" spans="9:18" ht="11.25" customHeight="1">
      <c r="I29" s="21"/>
      <c r="J29" s="22"/>
      <c r="K29" s="21"/>
      <c r="L29" s="21"/>
      <c r="M29" s="21"/>
      <c r="N29" s="21"/>
      <c r="O29" s="21"/>
      <c r="P29" s="21"/>
      <c r="Q29" s="21"/>
      <c r="R29" s="21"/>
    </row>
    <row r="33" ht="13.5">
      <c r="I33" s="12"/>
    </row>
  </sheetData>
  <sheetProtection/>
  <mergeCells count="124">
    <mergeCell ref="Q4:R4"/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O9:R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L7:N8"/>
  </mergeCells>
  <conditionalFormatting sqref="K7:K8">
    <cfRule type="cellIs" priority="42" dxfId="193" operator="greaterThan" stopIfTrue="1">
      <formula>0</formula>
    </cfRule>
  </conditionalFormatting>
  <conditionalFormatting sqref="R7">
    <cfRule type="expression" priority="40" dxfId="193" stopIfTrue="1">
      <formula>$R7&gt;$R8</formula>
    </cfRule>
  </conditionalFormatting>
  <conditionalFormatting sqref="R8">
    <cfRule type="expression" priority="41" dxfId="193" stopIfTrue="1">
      <formula>$R8&gt;$R7</formula>
    </cfRule>
  </conditionalFormatting>
  <conditionalFormatting sqref="R20">
    <cfRule type="expression" priority="24" dxfId="193" stopIfTrue="1">
      <formula>$R20&gt;$R21</formula>
    </cfRule>
  </conditionalFormatting>
  <conditionalFormatting sqref="R21">
    <cfRule type="expression" priority="25" dxfId="193" stopIfTrue="1">
      <formula>$R21&gt;$R20</formula>
    </cfRule>
  </conditionalFormatting>
  <conditionalFormatting sqref="L20:L21">
    <cfRule type="cellIs" priority="21" dxfId="193" operator="greaterThan" stopIfTrue="1">
      <formula>0</formula>
    </cfRule>
  </conditionalFormatting>
  <conditionalFormatting sqref="M20:N21">
    <cfRule type="cellIs" priority="20" dxfId="193" operator="greaterThan" stopIfTrue="1">
      <formula>0</formula>
    </cfRule>
  </conditionalFormatting>
  <conditionalFormatting sqref="C7:G8">
    <cfRule type="cellIs" priority="16" dxfId="193" operator="greaterThan" stopIfTrue="1">
      <formula>0</formula>
    </cfRule>
  </conditionalFormatting>
  <conditionalFormatting sqref="H7:J8">
    <cfRule type="expression" priority="18" dxfId="8" stopIfTrue="1">
      <formula>H7=""</formula>
    </cfRule>
    <cfRule type="expression" priority="19" dxfId="193" stopIfTrue="1">
      <formula>H7&gt;0</formula>
    </cfRule>
  </conditionalFormatting>
  <conditionalFormatting sqref="H6">
    <cfRule type="expression" priority="14" dxfId="81" stopIfTrue="1">
      <formula>H7=""</formula>
    </cfRule>
  </conditionalFormatting>
  <conditionalFormatting sqref="D11:E11">
    <cfRule type="cellIs" priority="12" dxfId="8" operator="lessThan" stopIfTrue="1">
      <formula>"""0"""</formula>
    </cfRule>
  </conditionalFormatting>
  <conditionalFormatting sqref="C20:G21">
    <cfRule type="cellIs" priority="6" dxfId="193" operator="greaterThan" stopIfTrue="1">
      <formula>0</formula>
    </cfRule>
  </conditionalFormatting>
  <conditionalFormatting sqref="H20:K21">
    <cfRule type="expression" priority="9" dxfId="8" stopIfTrue="1">
      <formula>H20=""</formula>
    </cfRule>
    <cfRule type="expression" priority="10" dxfId="193" stopIfTrue="1">
      <formula>H20&gt;0</formula>
    </cfRule>
  </conditionalFormatting>
  <conditionalFormatting sqref="A7:B7">
    <cfRule type="expression" priority="4" dxfId="193" stopIfTrue="1">
      <formula>$R7&gt;$R8</formula>
    </cfRule>
  </conditionalFormatting>
  <conditionalFormatting sqref="A8:B8">
    <cfRule type="expression" priority="5" dxfId="193" stopIfTrue="1">
      <formula>$R7&lt;$R8</formula>
    </cfRule>
  </conditionalFormatting>
  <conditionalFormatting sqref="A20:B20">
    <cfRule type="expression" priority="2" dxfId="193" stopIfTrue="1">
      <formula>$R20&gt;$R21</formula>
    </cfRule>
  </conditionalFormatting>
  <conditionalFormatting sqref="A21:B21">
    <cfRule type="expression" priority="3" dxfId="193" stopIfTrue="1">
      <formula>$R20&lt;$R21</formula>
    </cfRule>
  </conditionalFormatting>
  <conditionalFormatting sqref="A23:B23 A10:B10">
    <cfRule type="expression" priority="99" dxfId="193" stopIfTrue="1">
      <formula>$R7&gt;$R8</formula>
    </cfRule>
  </conditionalFormatting>
  <conditionalFormatting sqref="A25:B25 A12:B12">
    <cfRule type="expression" priority="100" dxfId="193" stopIfTrue="1">
      <formula>'4.19'!#REF!&gt;$R9</formula>
    </cfRule>
  </conditionalFormatting>
  <conditionalFormatting sqref="A24:B24 A11:B11">
    <cfRule type="expression" priority="101" dxfId="193" stopIfTrue="1">
      <formula>$R8&gt;'4.19'!#REF!</formula>
    </cfRule>
  </conditionalFormatting>
  <conditionalFormatting sqref="A26:B26 A13:B13">
    <cfRule type="expression" priority="102" dxfId="193" stopIfTrue="1">
      <formula>$R7&lt;$R8</formula>
    </cfRule>
  </conditionalFormatting>
  <conditionalFormatting sqref="A28:B28 A15:B15">
    <cfRule type="expression" priority="103" dxfId="193" stopIfTrue="1">
      <formula>'4.19'!#REF!&lt;$R9</formula>
    </cfRule>
  </conditionalFormatting>
  <conditionalFormatting sqref="A27:B27 A14:B14">
    <cfRule type="expression" priority="104" dxfId="193" stopIfTrue="1">
      <formula>$R8&lt;'4.19'!#REF!</formula>
    </cfRule>
  </conditionalFormatting>
  <dataValidations count="4"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allowBlank="1" showInputMessage="1" showErrorMessage="1" imeMode="halfAlpha" sqref="I1 M1 O1 M17:N17 I4:J4 C7:Q8 M4:N4 I17:J17 C20:Q21"/>
    <dataValidation type="list" allowBlank="1" showInputMessage="1" showErrorMessage="1" sqref="A4">
      <formula1>"（東兵庫）,（西兵庫）"</formula1>
    </dataValidation>
    <dataValidation type="list" allowBlank="1" showInputMessage="1" showErrorMessage="1" sqref="C4 C17">
      <formula1>"回戦,戦,勝戦"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R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35" t="s">
        <v>35</v>
      </c>
      <c r="B1" s="98" t="s">
        <v>36</v>
      </c>
      <c r="C1" s="98"/>
      <c r="D1" s="98"/>
      <c r="E1" s="98"/>
      <c r="F1" s="98"/>
      <c r="G1" s="98"/>
      <c r="H1" s="5" t="s">
        <v>3</v>
      </c>
      <c r="I1" s="27">
        <v>3</v>
      </c>
      <c r="J1" s="6" t="s">
        <v>4</v>
      </c>
      <c r="K1" s="7">
        <v>2015</v>
      </c>
      <c r="L1" s="8" t="s">
        <v>5</v>
      </c>
      <c r="M1" s="36">
        <v>4</v>
      </c>
      <c r="N1" s="8" t="s">
        <v>0</v>
      </c>
      <c r="O1" s="36">
        <v>25</v>
      </c>
      <c r="P1" s="5" t="s">
        <v>6</v>
      </c>
      <c r="Q1" s="37" t="s">
        <v>7</v>
      </c>
      <c r="R1" s="9" t="s">
        <v>8</v>
      </c>
    </row>
    <row r="2" ht="5.25" customHeight="1"/>
    <row r="3" spans="11:18" ht="18.75" customHeight="1">
      <c r="K3" s="99" t="s">
        <v>9</v>
      </c>
      <c r="L3" s="99"/>
      <c r="M3" s="100" t="s">
        <v>10</v>
      </c>
      <c r="N3" s="100"/>
      <c r="O3" s="100"/>
      <c r="P3" s="100"/>
      <c r="Q3" s="100"/>
      <c r="R3" s="29" t="s">
        <v>11</v>
      </c>
    </row>
    <row r="4" spans="1:18" ht="18.75" customHeight="1">
      <c r="A4" s="38"/>
      <c r="B4" s="25">
        <v>2</v>
      </c>
      <c r="C4" s="24" t="s">
        <v>1</v>
      </c>
      <c r="E4" s="82" t="s">
        <v>37</v>
      </c>
      <c r="F4" s="82"/>
      <c r="G4" s="83" t="s">
        <v>12</v>
      </c>
      <c r="H4" s="83"/>
      <c r="I4" s="84">
        <v>0.4152777777777778</v>
      </c>
      <c r="J4" s="84"/>
      <c r="K4" s="85" t="s">
        <v>13</v>
      </c>
      <c r="L4" s="85"/>
      <c r="M4" s="84">
        <v>0.5</v>
      </c>
      <c r="N4" s="84"/>
      <c r="O4" s="85" t="s">
        <v>14</v>
      </c>
      <c r="P4" s="85"/>
      <c r="Q4" s="86">
        <f>SUM(M4-I4)</f>
        <v>0.0847222222222222</v>
      </c>
      <c r="R4" s="86"/>
    </row>
    <row r="5" spans="8:18" ht="7.5" customHeight="1">
      <c r="H5" s="12"/>
      <c r="I5" s="12"/>
      <c r="J5" s="13"/>
      <c r="K5" s="14"/>
      <c r="L5" s="14"/>
      <c r="M5" s="13"/>
      <c r="N5" s="13"/>
      <c r="O5" s="14"/>
      <c r="P5" s="14"/>
      <c r="Q5" s="13"/>
      <c r="R5" s="13"/>
    </row>
    <row r="6" spans="1:18" ht="21" customHeight="1">
      <c r="A6" s="87" t="s">
        <v>144</v>
      </c>
      <c r="B6" s="88"/>
      <c r="C6" s="1" t="s">
        <v>15</v>
      </c>
      <c r="D6" s="2" t="s">
        <v>16</v>
      </c>
      <c r="E6" s="3" t="s">
        <v>17</v>
      </c>
      <c r="F6" s="1" t="s">
        <v>18</v>
      </c>
      <c r="G6" s="2" t="s">
        <v>19</v>
      </c>
      <c r="H6" s="23" t="s">
        <v>20</v>
      </c>
      <c r="I6" s="1" t="s">
        <v>21</v>
      </c>
      <c r="J6" s="2" t="s">
        <v>22</v>
      </c>
      <c r="K6" s="3" t="s">
        <v>23</v>
      </c>
      <c r="L6" s="26" t="s">
        <v>148</v>
      </c>
      <c r="M6" s="15" t="s">
        <v>149</v>
      </c>
      <c r="N6" s="16" t="s">
        <v>150</v>
      </c>
      <c r="O6" s="26" t="s">
        <v>151</v>
      </c>
      <c r="P6" s="15" t="s">
        <v>152</v>
      </c>
      <c r="Q6" s="16" t="s">
        <v>153</v>
      </c>
      <c r="R6" s="17" t="s">
        <v>24</v>
      </c>
    </row>
    <row r="7" spans="1:18" ht="27.75" customHeight="1">
      <c r="A7" s="80" t="s">
        <v>68</v>
      </c>
      <c r="B7" s="81"/>
      <c r="C7" s="30">
        <v>0</v>
      </c>
      <c r="D7" s="31">
        <v>0</v>
      </c>
      <c r="E7" s="32">
        <v>4</v>
      </c>
      <c r="F7" s="30">
        <v>1</v>
      </c>
      <c r="G7" s="31">
        <v>0</v>
      </c>
      <c r="H7" s="32">
        <v>0</v>
      </c>
      <c r="I7" s="30">
        <v>1</v>
      </c>
      <c r="J7" s="31">
        <v>2</v>
      </c>
      <c r="K7" s="32">
        <v>0</v>
      </c>
      <c r="L7" s="30"/>
      <c r="M7" s="31"/>
      <c r="N7" s="32"/>
      <c r="O7" s="30"/>
      <c r="P7" s="31"/>
      <c r="Q7" s="32"/>
      <c r="R7" s="28">
        <f>SUM(C7:Q7)</f>
        <v>8</v>
      </c>
    </row>
    <row r="8" spans="1:18" ht="27.75" customHeight="1">
      <c r="A8" s="80" t="s">
        <v>69</v>
      </c>
      <c r="B8" s="81"/>
      <c r="C8" s="30">
        <v>0</v>
      </c>
      <c r="D8" s="31">
        <v>1</v>
      </c>
      <c r="E8" s="32">
        <v>1</v>
      </c>
      <c r="F8" s="30">
        <v>0</v>
      </c>
      <c r="G8" s="31">
        <v>0</v>
      </c>
      <c r="H8" s="32">
        <v>0</v>
      </c>
      <c r="I8" s="30">
        <v>0</v>
      </c>
      <c r="J8" s="31">
        <v>0</v>
      </c>
      <c r="K8" s="32">
        <v>3</v>
      </c>
      <c r="L8" s="30"/>
      <c r="M8" s="31"/>
      <c r="N8" s="32"/>
      <c r="O8" s="30"/>
      <c r="P8" s="31"/>
      <c r="Q8" s="32"/>
      <c r="R8" s="28">
        <f>SUM(C8:Q8)</f>
        <v>5</v>
      </c>
    </row>
    <row r="9" spans="1:18" ht="21" customHeight="1">
      <c r="A9" s="87" t="s">
        <v>144</v>
      </c>
      <c r="B9" s="88"/>
      <c r="C9" s="75" t="s">
        <v>26</v>
      </c>
      <c r="D9" s="76"/>
      <c r="E9" s="76"/>
      <c r="F9" s="76"/>
      <c r="G9" s="76"/>
      <c r="H9" s="76"/>
      <c r="I9" s="76" t="s">
        <v>27</v>
      </c>
      <c r="J9" s="77"/>
      <c r="K9" s="78" t="s">
        <v>28</v>
      </c>
      <c r="L9" s="79"/>
      <c r="M9" s="76" t="s">
        <v>40</v>
      </c>
      <c r="N9" s="79"/>
      <c r="O9" s="76" t="s">
        <v>41</v>
      </c>
      <c r="P9" s="76"/>
      <c r="Q9" s="76"/>
      <c r="R9" s="77"/>
    </row>
    <row r="10" spans="1:18" ht="16.5" customHeight="1">
      <c r="A10" s="64" t="str">
        <f>A7</f>
        <v>津　名</v>
      </c>
      <c r="B10" s="65"/>
      <c r="C10" s="39" t="s">
        <v>42</v>
      </c>
      <c r="D10" s="68" t="s">
        <v>70</v>
      </c>
      <c r="E10" s="69"/>
      <c r="F10" s="40">
        <v>4</v>
      </c>
      <c r="G10" s="68"/>
      <c r="H10" s="69"/>
      <c r="I10" s="55" t="s">
        <v>71</v>
      </c>
      <c r="J10" s="56"/>
      <c r="K10" s="56"/>
      <c r="L10" s="70"/>
      <c r="M10" s="55"/>
      <c r="N10" s="69"/>
      <c r="O10" s="71" t="s">
        <v>72</v>
      </c>
      <c r="P10" s="72"/>
      <c r="Q10" s="55"/>
      <c r="R10" s="56"/>
    </row>
    <row r="11" spans="1:18" ht="16.5" customHeight="1">
      <c r="A11" s="64"/>
      <c r="B11" s="65"/>
      <c r="C11" s="41">
        <v>2</v>
      </c>
      <c r="D11" s="57"/>
      <c r="E11" s="58"/>
      <c r="F11" s="42">
        <v>5</v>
      </c>
      <c r="G11" s="57"/>
      <c r="H11" s="58"/>
      <c r="I11" s="59"/>
      <c r="J11" s="60"/>
      <c r="K11" s="60"/>
      <c r="L11" s="61"/>
      <c r="M11" s="59"/>
      <c r="N11" s="58"/>
      <c r="O11" s="57" t="s">
        <v>73</v>
      </c>
      <c r="P11" s="61"/>
      <c r="Q11" s="59"/>
      <c r="R11" s="60"/>
    </row>
    <row r="12" spans="1:18" ht="16.5" customHeight="1">
      <c r="A12" s="66"/>
      <c r="B12" s="67"/>
      <c r="C12" s="43">
        <v>3</v>
      </c>
      <c r="D12" s="52"/>
      <c r="E12" s="53"/>
      <c r="F12" s="44">
        <v>6</v>
      </c>
      <c r="G12" s="52"/>
      <c r="H12" s="53"/>
      <c r="I12" s="50"/>
      <c r="J12" s="51"/>
      <c r="K12" s="51"/>
      <c r="L12" s="54"/>
      <c r="M12" s="50"/>
      <c r="N12" s="53"/>
      <c r="O12" s="52"/>
      <c r="P12" s="54"/>
      <c r="Q12" s="50"/>
      <c r="R12" s="51"/>
    </row>
    <row r="13" spans="1:18" ht="16.5" customHeight="1">
      <c r="A13" s="62" t="str">
        <f>A8</f>
        <v>姫路工</v>
      </c>
      <c r="B13" s="89"/>
      <c r="C13" s="39" t="s">
        <v>42</v>
      </c>
      <c r="D13" s="68" t="s">
        <v>74</v>
      </c>
      <c r="E13" s="69"/>
      <c r="F13" s="40">
        <v>4</v>
      </c>
      <c r="G13" s="68"/>
      <c r="H13" s="69"/>
      <c r="I13" s="55" t="s">
        <v>75</v>
      </c>
      <c r="J13" s="56"/>
      <c r="K13" s="56"/>
      <c r="L13" s="70"/>
      <c r="M13" s="55"/>
      <c r="N13" s="69"/>
      <c r="O13" s="68" t="s">
        <v>76</v>
      </c>
      <c r="P13" s="70"/>
      <c r="Q13" s="55"/>
      <c r="R13" s="56"/>
    </row>
    <row r="14" spans="1:18" ht="16.5" customHeight="1">
      <c r="A14" s="64"/>
      <c r="B14" s="90"/>
      <c r="C14" s="41">
        <v>2</v>
      </c>
      <c r="D14" s="57" t="s">
        <v>77</v>
      </c>
      <c r="E14" s="58"/>
      <c r="F14" s="42">
        <v>5</v>
      </c>
      <c r="G14" s="57"/>
      <c r="H14" s="58"/>
      <c r="I14" s="59"/>
      <c r="J14" s="60"/>
      <c r="K14" s="60"/>
      <c r="L14" s="61"/>
      <c r="M14" s="59"/>
      <c r="N14" s="58"/>
      <c r="O14" s="57" t="s">
        <v>78</v>
      </c>
      <c r="P14" s="61"/>
      <c r="Q14" s="59"/>
      <c r="R14" s="60"/>
    </row>
    <row r="15" spans="1:18" ht="16.5" customHeight="1">
      <c r="A15" s="66"/>
      <c r="B15" s="91"/>
      <c r="C15" s="43">
        <v>3</v>
      </c>
      <c r="D15" s="52"/>
      <c r="E15" s="53"/>
      <c r="F15" s="44">
        <v>6</v>
      </c>
      <c r="G15" s="52"/>
      <c r="H15" s="53"/>
      <c r="I15" s="50"/>
      <c r="J15" s="51"/>
      <c r="K15" s="51"/>
      <c r="L15" s="54"/>
      <c r="M15" s="50"/>
      <c r="N15" s="53"/>
      <c r="O15" s="52"/>
      <c r="P15" s="54"/>
      <c r="Q15" s="50"/>
      <c r="R15" s="51"/>
    </row>
    <row r="16" spans="9:18" ht="11.25" customHeight="1">
      <c r="I16" s="21"/>
      <c r="J16" s="22"/>
      <c r="K16" s="21"/>
      <c r="L16" s="21"/>
      <c r="M16" s="21"/>
      <c r="N16" s="21"/>
      <c r="O16" s="21"/>
      <c r="P16" s="21"/>
      <c r="Q16" s="21"/>
      <c r="R16" s="21"/>
    </row>
    <row r="17" spans="1:18" ht="18.75" customHeight="1">
      <c r="A17" s="38"/>
      <c r="B17" s="25">
        <v>2</v>
      </c>
      <c r="C17" s="24" t="s">
        <v>1</v>
      </c>
      <c r="E17" s="82" t="s">
        <v>48</v>
      </c>
      <c r="F17" s="82"/>
      <c r="G17" s="83" t="s">
        <v>12</v>
      </c>
      <c r="H17" s="83"/>
      <c r="I17" s="84">
        <v>0.5319444444444444</v>
      </c>
      <c r="J17" s="84"/>
      <c r="K17" s="85" t="s">
        <v>13</v>
      </c>
      <c r="L17" s="85"/>
      <c r="M17" s="84">
        <v>0.6326388888888889</v>
      </c>
      <c r="N17" s="84"/>
      <c r="O17" s="85" t="s">
        <v>14</v>
      </c>
      <c r="P17" s="85"/>
      <c r="Q17" s="86">
        <f>SUM(M17-I17)</f>
        <v>0.10069444444444442</v>
      </c>
      <c r="R17" s="86"/>
    </row>
    <row r="18" spans="8:18" ht="7.5" customHeight="1">
      <c r="H18" s="12"/>
      <c r="I18" s="12"/>
      <c r="J18" s="13"/>
      <c r="K18" s="14"/>
      <c r="L18" s="14"/>
      <c r="M18" s="13"/>
      <c r="N18" s="13"/>
      <c r="O18" s="14"/>
      <c r="P18" s="14"/>
      <c r="Q18" s="13"/>
      <c r="R18" s="13"/>
    </row>
    <row r="19" spans="1:18" ht="21" customHeight="1">
      <c r="A19" s="87" t="s">
        <v>144</v>
      </c>
      <c r="B19" s="88"/>
      <c r="C19" s="1" t="s">
        <v>15</v>
      </c>
      <c r="D19" s="2" t="s">
        <v>16</v>
      </c>
      <c r="E19" s="3" t="s">
        <v>17</v>
      </c>
      <c r="F19" s="1" t="s">
        <v>18</v>
      </c>
      <c r="G19" s="2" t="s">
        <v>19</v>
      </c>
      <c r="H19" s="3" t="s">
        <v>20</v>
      </c>
      <c r="I19" s="1" t="s">
        <v>21</v>
      </c>
      <c r="J19" s="2" t="s">
        <v>157</v>
      </c>
      <c r="K19" s="3" t="s">
        <v>158</v>
      </c>
      <c r="L19" s="1" t="s">
        <v>148</v>
      </c>
      <c r="M19" s="2" t="s">
        <v>149</v>
      </c>
      <c r="N19" s="3" t="s">
        <v>150</v>
      </c>
      <c r="O19" s="26" t="s">
        <v>151</v>
      </c>
      <c r="P19" s="15" t="s">
        <v>152</v>
      </c>
      <c r="Q19" s="16" t="s">
        <v>153</v>
      </c>
      <c r="R19" s="17" t="s">
        <v>24</v>
      </c>
    </row>
    <row r="20" spans="1:18" ht="27.75" customHeight="1">
      <c r="A20" s="80" t="s">
        <v>79</v>
      </c>
      <c r="B20" s="81"/>
      <c r="C20" s="30">
        <v>0</v>
      </c>
      <c r="D20" s="31">
        <v>0</v>
      </c>
      <c r="E20" s="32">
        <v>0</v>
      </c>
      <c r="F20" s="30">
        <v>0</v>
      </c>
      <c r="G20" s="31">
        <v>0</v>
      </c>
      <c r="H20" s="32">
        <v>0</v>
      </c>
      <c r="I20" s="30">
        <v>0</v>
      </c>
      <c r="J20" s="31">
        <v>2</v>
      </c>
      <c r="K20" s="32">
        <v>0</v>
      </c>
      <c r="L20" s="30">
        <v>0</v>
      </c>
      <c r="M20" s="31">
        <v>0</v>
      </c>
      <c r="N20" s="32">
        <v>1</v>
      </c>
      <c r="O20" s="92" t="s">
        <v>175</v>
      </c>
      <c r="P20" s="93"/>
      <c r="Q20" s="94"/>
      <c r="R20" s="28">
        <f>SUM(C20:Q20)</f>
        <v>3</v>
      </c>
    </row>
    <row r="21" spans="1:18" ht="27.75" customHeight="1">
      <c r="A21" s="80" t="s">
        <v>80</v>
      </c>
      <c r="B21" s="81"/>
      <c r="C21" s="30">
        <v>2</v>
      </c>
      <c r="D21" s="31">
        <v>0</v>
      </c>
      <c r="E21" s="32">
        <v>0</v>
      </c>
      <c r="F21" s="30">
        <v>0</v>
      </c>
      <c r="G21" s="31">
        <v>0</v>
      </c>
      <c r="H21" s="32">
        <v>0</v>
      </c>
      <c r="I21" s="30">
        <v>0</v>
      </c>
      <c r="J21" s="31">
        <v>0</v>
      </c>
      <c r="K21" s="32">
        <v>0</v>
      </c>
      <c r="L21" s="30">
        <v>0</v>
      </c>
      <c r="M21" s="31">
        <v>0</v>
      </c>
      <c r="N21" s="32">
        <v>2</v>
      </c>
      <c r="O21" s="95"/>
      <c r="P21" s="96"/>
      <c r="Q21" s="97"/>
      <c r="R21" s="28">
        <f>SUM(C21:Q21)</f>
        <v>4</v>
      </c>
    </row>
    <row r="22" spans="1:18" ht="21" customHeight="1">
      <c r="A22" s="87" t="s">
        <v>144</v>
      </c>
      <c r="B22" s="88"/>
      <c r="C22" s="75" t="s">
        <v>26</v>
      </c>
      <c r="D22" s="76"/>
      <c r="E22" s="76"/>
      <c r="F22" s="76"/>
      <c r="G22" s="76"/>
      <c r="H22" s="76"/>
      <c r="I22" s="76" t="s">
        <v>27</v>
      </c>
      <c r="J22" s="77"/>
      <c r="K22" s="78" t="s">
        <v>28</v>
      </c>
      <c r="L22" s="79"/>
      <c r="M22" s="76" t="s">
        <v>40</v>
      </c>
      <c r="N22" s="79"/>
      <c r="O22" s="76" t="s">
        <v>41</v>
      </c>
      <c r="P22" s="76"/>
      <c r="Q22" s="76"/>
      <c r="R22" s="77"/>
    </row>
    <row r="23" spans="1:18" ht="16.5" customHeight="1">
      <c r="A23" s="64" t="str">
        <f>A20</f>
        <v>育　英</v>
      </c>
      <c r="B23" s="65"/>
      <c r="C23" s="39" t="s">
        <v>42</v>
      </c>
      <c r="D23" s="68" t="s">
        <v>81</v>
      </c>
      <c r="E23" s="69"/>
      <c r="F23" s="40">
        <v>4</v>
      </c>
      <c r="G23" s="68"/>
      <c r="H23" s="69"/>
      <c r="I23" s="55" t="s">
        <v>32</v>
      </c>
      <c r="J23" s="56"/>
      <c r="K23" s="56"/>
      <c r="L23" s="70"/>
      <c r="M23" s="55"/>
      <c r="N23" s="69"/>
      <c r="O23" s="71"/>
      <c r="P23" s="72"/>
      <c r="Q23" s="55"/>
      <c r="R23" s="56"/>
    </row>
    <row r="24" spans="1:18" ht="16.5" customHeight="1">
      <c r="A24" s="64"/>
      <c r="B24" s="65"/>
      <c r="C24" s="41">
        <v>2</v>
      </c>
      <c r="D24" s="57" t="s">
        <v>82</v>
      </c>
      <c r="E24" s="58"/>
      <c r="F24" s="42">
        <v>5</v>
      </c>
      <c r="G24" s="57"/>
      <c r="H24" s="58"/>
      <c r="I24" s="59"/>
      <c r="J24" s="60"/>
      <c r="K24" s="60"/>
      <c r="L24" s="61"/>
      <c r="M24" s="59"/>
      <c r="N24" s="58"/>
      <c r="O24" s="57"/>
      <c r="P24" s="61"/>
      <c r="Q24" s="59"/>
      <c r="R24" s="60"/>
    </row>
    <row r="25" spans="1:18" ht="16.5" customHeight="1">
      <c r="A25" s="66"/>
      <c r="B25" s="67"/>
      <c r="C25" s="43">
        <v>3</v>
      </c>
      <c r="D25" s="52"/>
      <c r="E25" s="53"/>
      <c r="F25" s="44">
        <v>6</v>
      </c>
      <c r="G25" s="52"/>
      <c r="H25" s="53"/>
      <c r="I25" s="50"/>
      <c r="J25" s="51"/>
      <c r="K25" s="51"/>
      <c r="L25" s="54"/>
      <c r="M25" s="50"/>
      <c r="N25" s="53"/>
      <c r="O25" s="52"/>
      <c r="P25" s="54"/>
      <c r="Q25" s="50"/>
      <c r="R25" s="51"/>
    </row>
    <row r="26" spans="1:18" ht="16.5" customHeight="1">
      <c r="A26" s="62" t="str">
        <f>A21</f>
        <v>西　脇</v>
      </c>
      <c r="B26" s="63"/>
      <c r="C26" s="39" t="s">
        <v>42</v>
      </c>
      <c r="D26" s="68" t="s">
        <v>83</v>
      </c>
      <c r="E26" s="69"/>
      <c r="F26" s="40">
        <v>4</v>
      </c>
      <c r="G26" s="68"/>
      <c r="H26" s="69"/>
      <c r="I26" s="55" t="s">
        <v>44</v>
      </c>
      <c r="J26" s="56"/>
      <c r="K26" s="56"/>
      <c r="L26" s="70"/>
      <c r="M26" s="55"/>
      <c r="N26" s="69"/>
      <c r="O26" s="68" t="s">
        <v>84</v>
      </c>
      <c r="P26" s="70"/>
      <c r="Q26" s="55"/>
      <c r="R26" s="56"/>
    </row>
    <row r="27" spans="1:18" ht="16.5" customHeight="1">
      <c r="A27" s="64"/>
      <c r="B27" s="65"/>
      <c r="C27" s="41">
        <v>2</v>
      </c>
      <c r="D27" s="57"/>
      <c r="E27" s="58"/>
      <c r="F27" s="42">
        <v>5</v>
      </c>
      <c r="G27" s="57"/>
      <c r="H27" s="58"/>
      <c r="I27" s="59"/>
      <c r="J27" s="60"/>
      <c r="K27" s="60"/>
      <c r="L27" s="61"/>
      <c r="M27" s="59"/>
      <c r="N27" s="58"/>
      <c r="O27" s="57" t="s">
        <v>85</v>
      </c>
      <c r="P27" s="61"/>
      <c r="Q27" s="59"/>
      <c r="R27" s="60"/>
    </row>
    <row r="28" spans="1:18" ht="16.5" customHeight="1">
      <c r="A28" s="66"/>
      <c r="B28" s="67"/>
      <c r="C28" s="43">
        <v>3</v>
      </c>
      <c r="D28" s="52"/>
      <c r="E28" s="53"/>
      <c r="F28" s="44">
        <v>6</v>
      </c>
      <c r="G28" s="52"/>
      <c r="H28" s="53"/>
      <c r="I28" s="50"/>
      <c r="J28" s="51"/>
      <c r="K28" s="51"/>
      <c r="L28" s="54"/>
      <c r="M28" s="50"/>
      <c r="N28" s="53"/>
      <c r="O28" s="52"/>
      <c r="P28" s="54"/>
      <c r="Q28" s="50"/>
      <c r="R28" s="51"/>
    </row>
    <row r="29" spans="9:18" ht="11.25" customHeight="1">
      <c r="I29" s="21"/>
      <c r="J29" s="22"/>
      <c r="K29" s="21"/>
      <c r="L29" s="21"/>
      <c r="M29" s="21"/>
      <c r="N29" s="21"/>
      <c r="O29" s="21"/>
      <c r="P29" s="21"/>
      <c r="Q29" s="21"/>
      <c r="R29" s="21"/>
    </row>
    <row r="30" ht="13.5">
      <c r="I30" s="12"/>
    </row>
  </sheetData>
  <sheetProtection/>
  <mergeCells count="124"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O20:Q21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A7:B7 R7">
    <cfRule type="expression" priority="7" dxfId="193" stopIfTrue="1">
      <formula>$R7&gt;$R8</formula>
    </cfRule>
  </conditionalFormatting>
  <conditionalFormatting sqref="R8">
    <cfRule type="expression" priority="8" dxfId="193" stopIfTrue="1">
      <formula>$R8&gt;$R7</formula>
    </cfRule>
  </conditionalFormatting>
  <conditionalFormatting sqref="A8:B8">
    <cfRule type="expression" priority="9" dxfId="193" stopIfTrue="1">
      <formula>$R7&lt;$R8</formula>
    </cfRule>
  </conditionalFormatting>
  <conditionalFormatting sqref="C7:C8">
    <cfRule type="cellIs" priority="10" dxfId="193" operator="greaterThan" stopIfTrue="1">
      <formula>0</formula>
    </cfRule>
  </conditionalFormatting>
  <conditionalFormatting sqref="D7:E8">
    <cfRule type="cellIs" priority="11" dxfId="193" operator="greaterThan" stopIfTrue="1">
      <formula>0</formula>
    </cfRule>
  </conditionalFormatting>
  <conditionalFormatting sqref="F7">
    <cfRule type="cellIs" priority="12" dxfId="193" operator="greaterThan" stopIfTrue="1">
      <formula>0</formula>
    </cfRule>
  </conditionalFormatting>
  <conditionalFormatting sqref="H7">
    <cfRule type="cellIs" priority="13" dxfId="193" operator="greaterThan" stopIfTrue="1">
      <formula>0</formula>
    </cfRule>
  </conditionalFormatting>
  <conditionalFormatting sqref="I7">
    <cfRule type="cellIs" priority="14" dxfId="193" operator="greaterThan" stopIfTrue="1">
      <formula>0</formula>
    </cfRule>
  </conditionalFormatting>
  <conditionalFormatting sqref="J7 K8">
    <cfRule type="cellIs" priority="15" dxfId="193" operator="greaterThan" stopIfTrue="1">
      <formula>0</formula>
    </cfRule>
  </conditionalFormatting>
  <conditionalFormatting sqref="O7:O8">
    <cfRule type="cellIs" priority="16" dxfId="193" operator="greaterThan" stopIfTrue="1">
      <formula>0</formula>
    </cfRule>
  </conditionalFormatting>
  <conditionalFormatting sqref="P7:Q8">
    <cfRule type="cellIs" priority="17" dxfId="193" operator="greaterThan" stopIfTrue="1">
      <formula>0</formula>
    </cfRule>
  </conditionalFormatting>
  <conditionalFormatting sqref="A20:B20 R20">
    <cfRule type="expression" priority="18" dxfId="193" stopIfTrue="1">
      <formula>$R20&gt;$R21</formula>
    </cfRule>
  </conditionalFormatting>
  <conditionalFormatting sqref="R21">
    <cfRule type="expression" priority="19" dxfId="193" stopIfTrue="1">
      <formula>$R21&gt;$R20</formula>
    </cfRule>
  </conditionalFormatting>
  <conditionalFormatting sqref="A21:B21">
    <cfRule type="expression" priority="20" dxfId="193" stopIfTrue="1">
      <formula>$R20&lt;$R21</formula>
    </cfRule>
  </conditionalFormatting>
  <conditionalFormatting sqref="C20:C21">
    <cfRule type="cellIs" priority="21" dxfId="193" operator="greaterThan" stopIfTrue="1">
      <formula>0</formula>
    </cfRule>
  </conditionalFormatting>
  <conditionalFormatting sqref="D20:E21">
    <cfRule type="cellIs" priority="22" dxfId="193" operator="greaterThan" stopIfTrue="1">
      <formula>0</formula>
    </cfRule>
  </conditionalFormatting>
  <conditionalFormatting sqref="F20:F21">
    <cfRule type="cellIs" priority="23" dxfId="193" operator="greaterThan" stopIfTrue="1">
      <formula>0</formula>
    </cfRule>
  </conditionalFormatting>
  <conditionalFormatting sqref="G20:H21">
    <cfRule type="cellIs" priority="24" dxfId="193" operator="greaterThan" stopIfTrue="1">
      <formula>0</formula>
    </cfRule>
  </conditionalFormatting>
  <conditionalFormatting sqref="I20:I21">
    <cfRule type="cellIs" priority="25" dxfId="193" operator="greaterThan" stopIfTrue="1">
      <formula>0</formula>
    </cfRule>
  </conditionalFormatting>
  <conditionalFormatting sqref="J20:K21">
    <cfRule type="cellIs" priority="26" dxfId="193" operator="greaterThan" stopIfTrue="1">
      <formula>0</formula>
    </cfRule>
  </conditionalFormatting>
  <conditionalFormatting sqref="L20:L21">
    <cfRule type="cellIs" priority="27" dxfId="193" operator="greaterThan" stopIfTrue="1">
      <formula>0</formula>
    </cfRule>
  </conditionalFormatting>
  <conditionalFormatting sqref="M20:N21">
    <cfRule type="cellIs" priority="28" dxfId="193" operator="greaterThan" stopIfTrue="1">
      <formula>0</formula>
    </cfRule>
  </conditionalFormatting>
  <conditionalFormatting sqref="L7:N8 G7:G8 F8 H8:J8 K7">
    <cfRule type="cellIs" priority="43" dxfId="193" operator="greaterThan" stopIfTrue="1">
      <formula>0</formula>
    </cfRule>
  </conditionalFormatting>
  <conditionalFormatting sqref="H6">
    <cfRule type="expression" priority="1" dxfId="81" stopIfTrue="1">
      <formula>H7=""</formula>
    </cfRule>
  </conditionalFormatting>
  <conditionalFormatting sqref="A23:B23 A10:B10">
    <cfRule type="expression" priority="105" dxfId="193" stopIfTrue="1">
      <formula>$R7&gt;$R8</formula>
    </cfRule>
  </conditionalFormatting>
  <conditionalFormatting sqref="A25:B25 A12:B12">
    <cfRule type="expression" priority="106" dxfId="193" stopIfTrue="1">
      <formula>'4.25'!#REF!&gt;$R9</formula>
    </cfRule>
  </conditionalFormatting>
  <conditionalFormatting sqref="A24:B24 A11:B11">
    <cfRule type="expression" priority="107" dxfId="193" stopIfTrue="1">
      <formula>$R8&gt;'4.25'!#REF!</formula>
    </cfRule>
  </conditionalFormatting>
  <conditionalFormatting sqref="A26:B26 A13:B13">
    <cfRule type="expression" priority="108" dxfId="193" stopIfTrue="1">
      <formula>$R7&lt;$R8</formula>
    </cfRule>
  </conditionalFormatting>
  <conditionalFormatting sqref="A28:B28 A15:B15">
    <cfRule type="expression" priority="109" dxfId="193" stopIfTrue="1">
      <formula>'4.25'!#REF!&lt;$R9</formula>
    </cfRule>
  </conditionalFormatting>
  <conditionalFormatting sqref="A27:B27 A14:B14">
    <cfRule type="expression" priority="110" dxfId="193" stopIfTrue="1">
      <formula>$R8&lt;'4.25'!#REF!</formula>
    </cfRule>
  </conditionalFormatting>
  <dataValidations count="4">
    <dataValidation type="list" allowBlank="1" showInputMessage="1" showErrorMessage="1" sqref="A4 A17">
      <formula1>"（東兵庫）,（西兵庫）"</formula1>
    </dataValidation>
    <dataValidation allowBlank="1" showInputMessage="1" showErrorMessage="1" imeMode="halfAlpha" sqref="I1 M1 O1 I4:J4 M4:N4 C7:Q8 I17:J17 M17:N17 C20:N21 O20"/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type="list" allowBlank="1" showInputMessage="1" showErrorMessage="1" sqref="C4 C17">
      <formula1>"回戦,戦,勝戦"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R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35" t="s">
        <v>35</v>
      </c>
      <c r="B1" s="98" t="s">
        <v>36</v>
      </c>
      <c r="C1" s="98"/>
      <c r="D1" s="98"/>
      <c r="E1" s="98"/>
      <c r="F1" s="98"/>
      <c r="G1" s="98"/>
      <c r="H1" s="5" t="s">
        <v>3</v>
      </c>
      <c r="I1" s="27">
        <v>4</v>
      </c>
      <c r="J1" s="6" t="s">
        <v>4</v>
      </c>
      <c r="K1" s="7">
        <v>2015</v>
      </c>
      <c r="L1" s="8" t="s">
        <v>5</v>
      </c>
      <c r="M1" s="36">
        <v>4</v>
      </c>
      <c r="N1" s="8" t="s">
        <v>0</v>
      </c>
      <c r="O1" s="36">
        <v>26</v>
      </c>
      <c r="P1" s="5" t="s">
        <v>6</v>
      </c>
      <c r="Q1" s="37" t="s">
        <v>30</v>
      </c>
      <c r="R1" s="9" t="s">
        <v>8</v>
      </c>
    </row>
    <row r="2" ht="5.25" customHeight="1"/>
    <row r="3" spans="11:18" ht="18.75" customHeight="1">
      <c r="K3" s="99" t="s">
        <v>9</v>
      </c>
      <c r="L3" s="99"/>
      <c r="M3" s="100" t="s">
        <v>10</v>
      </c>
      <c r="N3" s="100"/>
      <c r="O3" s="100"/>
      <c r="P3" s="100"/>
      <c r="Q3" s="100"/>
      <c r="R3" s="29" t="s">
        <v>11</v>
      </c>
    </row>
    <row r="4" spans="1:18" ht="18.75" customHeight="1">
      <c r="A4" s="38"/>
      <c r="B4" s="25">
        <v>3</v>
      </c>
      <c r="C4" s="24" t="s">
        <v>1</v>
      </c>
      <c r="E4" s="82" t="s">
        <v>37</v>
      </c>
      <c r="F4" s="82"/>
      <c r="G4" s="83" t="s">
        <v>12</v>
      </c>
      <c r="H4" s="83"/>
      <c r="I4" s="84">
        <v>0.41458333333333336</v>
      </c>
      <c r="J4" s="84"/>
      <c r="K4" s="85" t="s">
        <v>13</v>
      </c>
      <c r="L4" s="85"/>
      <c r="M4" s="84">
        <v>0.4965277777777778</v>
      </c>
      <c r="N4" s="84"/>
      <c r="O4" s="85" t="s">
        <v>14</v>
      </c>
      <c r="P4" s="85"/>
      <c r="Q4" s="86">
        <f>SUM(M4-I4)</f>
        <v>0.08194444444444443</v>
      </c>
      <c r="R4" s="86"/>
    </row>
    <row r="5" spans="8:18" ht="7.5" customHeight="1">
      <c r="H5" s="12"/>
      <c r="I5" s="12"/>
      <c r="J5" s="13"/>
      <c r="K5" s="14"/>
      <c r="L5" s="14"/>
      <c r="M5" s="13"/>
      <c r="N5" s="13"/>
      <c r="O5" s="14"/>
      <c r="P5" s="14"/>
      <c r="Q5" s="13"/>
      <c r="R5" s="13"/>
    </row>
    <row r="6" spans="1:18" ht="21" customHeight="1">
      <c r="A6" s="87" t="s">
        <v>144</v>
      </c>
      <c r="B6" s="88"/>
      <c r="C6" s="1" t="s">
        <v>15</v>
      </c>
      <c r="D6" s="2" t="s">
        <v>16</v>
      </c>
      <c r="E6" s="3" t="s">
        <v>17</v>
      </c>
      <c r="F6" s="1" t="s">
        <v>18</v>
      </c>
      <c r="G6" s="2" t="s">
        <v>19</v>
      </c>
      <c r="H6" s="23" t="s">
        <v>20</v>
      </c>
      <c r="I6" s="1" t="s">
        <v>21</v>
      </c>
      <c r="J6" s="2" t="s">
        <v>22</v>
      </c>
      <c r="K6" s="3" t="s">
        <v>23</v>
      </c>
      <c r="L6" s="26" t="s">
        <v>148</v>
      </c>
      <c r="M6" s="15" t="s">
        <v>149</v>
      </c>
      <c r="N6" s="16" t="s">
        <v>150</v>
      </c>
      <c r="O6" s="26" t="s">
        <v>151</v>
      </c>
      <c r="P6" s="15" t="s">
        <v>152</v>
      </c>
      <c r="Q6" s="16" t="s">
        <v>153</v>
      </c>
      <c r="R6" s="17" t="s">
        <v>24</v>
      </c>
    </row>
    <row r="7" spans="1:18" ht="27.75" customHeight="1">
      <c r="A7" s="80" t="s">
        <v>86</v>
      </c>
      <c r="B7" s="81"/>
      <c r="C7" s="30">
        <v>2</v>
      </c>
      <c r="D7" s="31">
        <v>0</v>
      </c>
      <c r="E7" s="32">
        <v>0</v>
      </c>
      <c r="F7" s="30">
        <v>0</v>
      </c>
      <c r="G7" s="31">
        <v>2</v>
      </c>
      <c r="H7" s="32">
        <v>3</v>
      </c>
      <c r="I7" s="30">
        <v>0</v>
      </c>
      <c r="J7" s="31">
        <v>0</v>
      </c>
      <c r="K7" s="32">
        <v>0</v>
      </c>
      <c r="L7" s="30"/>
      <c r="M7" s="31"/>
      <c r="N7" s="32"/>
      <c r="O7" s="30"/>
      <c r="P7" s="31"/>
      <c r="Q7" s="32"/>
      <c r="R7" s="28">
        <f>SUM(C7:Q7)</f>
        <v>7</v>
      </c>
    </row>
    <row r="8" spans="1:18" ht="27.75" customHeight="1">
      <c r="A8" s="80" t="s">
        <v>87</v>
      </c>
      <c r="B8" s="81"/>
      <c r="C8" s="30">
        <v>0</v>
      </c>
      <c r="D8" s="31">
        <v>0</v>
      </c>
      <c r="E8" s="32">
        <v>2</v>
      </c>
      <c r="F8" s="30">
        <v>1</v>
      </c>
      <c r="G8" s="31">
        <v>0</v>
      </c>
      <c r="H8" s="32">
        <v>0</v>
      </c>
      <c r="I8" s="30">
        <v>0</v>
      </c>
      <c r="J8" s="31">
        <v>0</v>
      </c>
      <c r="K8" s="32">
        <v>0</v>
      </c>
      <c r="L8" s="30"/>
      <c r="M8" s="31"/>
      <c r="N8" s="32"/>
      <c r="O8" s="30"/>
      <c r="P8" s="31"/>
      <c r="Q8" s="32"/>
      <c r="R8" s="28">
        <f>SUM(C8:Q8)</f>
        <v>3</v>
      </c>
    </row>
    <row r="9" spans="1:18" ht="21" customHeight="1">
      <c r="A9" s="87" t="s">
        <v>144</v>
      </c>
      <c r="B9" s="88"/>
      <c r="C9" s="75" t="s">
        <v>26</v>
      </c>
      <c r="D9" s="76"/>
      <c r="E9" s="76"/>
      <c r="F9" s="76"/>
      <c r="G9" s="76"/>
      <c r="H9" s="76"/>
      <c r="I9" s="76" t="s">
        <v>27</v>
      </c>
      <c r="J9" s="77"/>
      <c r="K9" s="78" t="s">
        <v>28</v>
      </c>
      <c r="L9" s="79"/>
      <c r="M9" s="76" t="s">
        <v>40</v>
      </c>
      <c r="N9" s="79"/>
      <c r="O9" s="76" t="s">
        <v>41</v>
      </c>
      <c r="P9" s="76"/>
      <c r="Q9" s="76"/>
      <c r="R9" s="77"/>
    </row>
    <row r="10" spans="1:18" ht="16.5" customHeight="1">
      <c r="A10" s="64" t="str">
        <f>A7</f>
        <v>尼崎工業</v>
      </c>
      <c r="B10" s="65"/>
      <c r="C10" s="39" t="s">
        <v>42</v>
      </c>
      <c r="D10" s="68" t="s">
        <v>88</v>
      </c>
      <c r="E10" s="69"/>
      <c r="F10" s="40">
        <v>4</v>
      </c>
      <c r="G10" s="68"/>
      <c r="H10" s="69"/>
      <c r="I10" s="55" t="s">
        <v>89</v>
      </c>
      <c r="J10" s="56"/>
      <c r="K10" s="56"/>
      <c r="L10" s="70"/>
      <c r="M10" s="55"/>
      <c r="N10" s="69"/>
      <c r="O10" s="71"/>
      <c r="P10" s="72"/>
      <c r="Q10" s="55"/>
      <c r="R10" s="56"/>
    </row>
    <row r="11" spans="1:18" ht="16.5" customHeight="1">
      <c r="A11" s="64"/>
      <c r="B11" s="65"/>
      <c r="C11" s="41">
        <v>2</v>
      </c>
      <c r="D11" s="57"/>
      <c r="E11" s="58"/>
      <c r="F11" s="42">
        <v>5</v>
      </c>
      <c r="G11" s="57"/>
      <c r="H11" s="58"/>
      <c r="I11" s="59"/>
      <c r="J11" s="60"/>
      <c r="K11" s="60"/>
      <c r="L11" s="61"/>
      <c r="M11" s="59"/>
      <c r="N11" s="58"/>
      <c r="O11" s="57"/>
      <c r="P11" s="61"/>
      <c r="Q11" s="59"/>
      <c r="R11" s="60"/>
    </row>
    <row r="12" spans="1:18" ht="16.5" customHeight="1">
      <c r="A12" s="66"/>
      <c r="B12" s="67"/>
      <c r="C12" s="43">
        <v>3</v>
      </c>
      <c r="D12" s="52"/>
      <c r="E12" s="53"/>
      <c r="F12" s="44">
        <v>6</v>
      </c>
      <c r="G12" s="52"/>
      <c r="H12" s="53"/>
      <c r="I12" s="50"/>
      <c r="J12" s="51"/>
      <c r="K12" s="51"/>
      <c r="L12" s="54"/>
      <c r="M12" s="50"/>
      <c r="N12" s="53"/>
      <c r="O12" s="52"/>
      <c r="P12" s="54"/>
      <c r="Q12" s="50"/>
      <c r="R12" s="51"/>
    </row>
    <row r="13" spans="1:18" ht="16.5" customHeight="1">
      <c r="A13" s="62" t="str">
        <f>A8</f>
        <v>西　　脇</v>
      </c>
      <c r="B13" s="89"/>
      <c r="C13" s="39" t="s">
        <v>42</v>
      </c>
      <c r="D13" s="68" t="s">
        <v>90</v>
      </c>
      <c r="E13" s="69"/>
      <c r="F13" s="40">
        <v>4</v>
      </c>
      <c r="G13" s="68"/>
      <c r="H13" s="69"/>
      <c r="I13" s="55" t="s">
        <v>44</v>
      </c>
      <c r="J13" s="56"/>
      <c r="K13" s="56"/>
      <c r="L13" s="70"/>
      <c r="M13" s="55"/>
      <c r="N13" s="69"/>
      <c r="O13" s="68"/>
      <c r="P13" s="70"/>
      <c r="Q13" s="55"/>
      <c r="R13" s="56"/>
    </row>
    <row r="14" spans="1:18" ht="16.5" customHeight="1">
      <c r="A14" s="64"/>
      <c r="B14" s="90"/>
      <c r="C14" s="41">
        <v>2</v>
      </c>
      <c r="D14" s="57" t="s">
        <v>91</v>
      </c>
      <c r="E14" s="58"/>
      <c r="F14" s="42">
        <v>5</v>
      </c>
      <c r="G14" s="57"/>
      <c r="H14" s="58"/>
      <c r="I14" s="59"/>
      <c r="J14" s="60"/>
      <c r="K14" s="60"/>
      <c r="L14" s="61"/>
      <c r="M14" s="59"/>
      <c r="N14" s="58"/>
      <c r="O14" s="57"/>
      <c r="P14" s="61"/>
      <c r="Q14" s="59"/>
      <c r="R14" s="60"/>
    </row>
    <row r="15" spans="1:18" ht="16.5" customHeight="1">
      <c r="A15" s="66"/>
      <c r="B15" s="91"/>
      <c r="C15" s="43">
        <v>3</v>
      </c>
      <c r="D15" s="52"/>
      <c r="E15" s="53"/>
      <c r="F15" s="44">
        <v>6</v>
      </c>
      <c r="G15" s="52"/>
      <c r="H15" s="53"/>
      <c r="I15" s="50"/>
      <c r="J15" s="51"/>
      <c r="K15" s="51"/>
      <c r="L15" s="54"/>
      <c r="M15" s="50"/>
      <c r="N15" s="53"/>
      <c r="O15" s="52"/>
      <c r="P15" s="54"/>
      <c r="Q15" s="50"/>
      <c r="R15" s="51"/>
    </row>
    <row r="16" spans="9:18" ht="11.25" customHeight="1">
      <c r="I16" s="21"/>
      <c r="J16" s="22"/>
      <c r="K16" s="21"/>
      <c r="L16" s="21"/>
      <c r="M16" s="21"/>
      <c r="N16" s="21"/>
      <c r="O16" s="21"/>
      <c r="P16" s="21"/>
      <c r="Q16" s="21"/>
      <c r="R16" s="21"/>
    </row>
    <row r="17" spans="1:18" ht="18.75" customHeight="1">
      <c r="A17" s="38"/>
      <c r="B17" s="25">
        <v>3</v>
      </c>
      <c r="C17" s="24" t="s">
        <v>1</v>
      </c>
      <c r="E17" s="82" t="s">
        <v>48</v>
      </c>
      <c r="F17" s="82"/>
      <c r="G17" s="83" t="s">
        <v>12</v>
      </c>
      <c r="H17" s="83"/>
      <c r="I17" s="84">
        <v>0.5284722222222222</v>
      </c>
      <c r="J17" s="84"/>
      <c r="K17" s="85" t="s">
        <v>13</v>
      </c>
      <c r="L17" s="85"/>
      <c r="M17" s="84">
        <v>0.5729166666666666</v>
      </c>
      <c r="N17" s="84"/>
      <c r="O17" s="85" t="s">
        <v>14</v>
      </c>
      <c r="P17" s="85"/>
      <c r="Q17" s="86">
        <f>SUM(M17-I17)</f>
        <v>0.0444444444444444</v>
      </c>
      <c r="R17" s="86"/>
    </row>
    <row r="18" spans="8:18" ht="7.5" customHeight="1">
      <c r="H18" s="12"/>
      <c r="I18" s="12"/>
      <c r="J18" s="13"/>
      <c r="K18" s="14"/>
      <c r="L18" s="14"/>
      <c r="M18" s="13"/>
      <c r="N18" s="13"/>
      <c r="O18" s="14"/>
      <c r="P18" s="14"/>
      <c r="Q18" s="13"/>
      <c r="R18" s="13"/>
    </row>
    <row r="19" spans="1:18" ht="21" customHeight="1">
      <c r="A19" s="87" t="s">
        <v>144</v>
      </c>
      <c r="B19" s="88"/>
      <c r="C19" s="1" t="s">
        <v>15</v>
      </c>
      <c r="D19" s="2" t="s">
        <v>16</v>
      </c>
      <c r="E19" s="3" t="s">
        <v>17</v>
      </c>
      <c r="F19" s="1" t="s">
        <v>18</v>
      </c>
      <c r="G19" s="2" t="s">
        <v>19</v>
      </c>
      <c r="H19" s="16" t="s">
        <v>181</v>
      </c>
      <c r="I19" s="26" t="s">
        <v>176</v>
      </c>
      <c r="J19" s="15" t="s">
        <v>177</v>
      </c>
      <c r="K19" s="16" t="s">
        <v>178</v>
      </c>
      <c r="L19" s="26" t="s">
        <v>148</v>
      </c>
      <c r="M19" s="15" t="s">
        <v>149</v>
      </c>
      <c r="N19" s="16" t="s">
        <v>150</v>
      </c>
      <c r="O19" s="26" t="s">
        <v>151</v>
      </c>
      <c r="P19" s="15" t="s">
        <v>152</v>
      </c>
      <c r="Q19" s="16" t="s">
        <v>153</v>
      </c>
      <c r="R19" s="17" t="s">
        <v>24</v>
      </c>
    </row>
    <row r="20" spans="1:18" ht="27.75" customHeight="1">
      <c r="A20" s="80" t="s">
        <v>92</v>
      </c>
      <c r="B20" s="81"/>
      <c r="C20" s="30">
        <v>0</v>
      </c>
      <c r="D20" s="31">
        <v>0</v>
      </c>
      <c r="E20" s="32">
        <v>0</v>
      </c>
      <c r="F20" s="30">
        <v>0</v>
      </c>
      <c r="G20" s="31">
        <v>0</v>
      </c>
      <c r="H20" s="32"/>
      <c r="I20" s="47"/>
      <c r="J20" s="31"/>
      <c r="K20" s="32"/>
      <c r="L20" s="92" t="s">
        <v>179</v>
      </c>
      <c r="M20" s="93"/>
      <c r="N20" s="94"/>
      <c r="O20" s="30"/>
      <c r="P20" s="31"/>
      <c r="Q20" s="32"/>
      <c r="R20" s="28">
        <f>SUM(C20:Q20)</f>
        <v>0</v>
      </c>
    </row>
    <row r="21" spans="1:18" ht="27.75" customHeight="1">
      <c r="A21" s="80" t="s">
        <v>93</v>
      </c>
      <c r="B21" s="81"/>
      <c r="C21" s="30">
        <v>5</v>
      </c>
      <c r="D21" s="31">
        <v>3</v>
      </c>
      <c r="E21" s="32">
        <v>0</v>
      </c>
      <c r="F21" s="30">
        <v>0</v>
      </c>
      <c r="G21" s="48" t="s">
        <v>94</v>
      </c>
      <c r="H21" s="32"/>
      <c r="I21" s="30"/>
      <c r="J21" s="31"/>
      <c r="K21" s="32"/>
      <c r="L21" s="95"/>
      <c r="M21" s="96"/>
      <c r="N21" s="97"/>
      <c r="O21" s="30"/>
      <c r="P21" s="31"/>
      <c r="Q21" s="32"/>
      <c r="R21" s="28">
        <v>10</v>
      </c>
    </row>
    <row r="22" spans="1:18" ht="21" customHeight="1">
      <c r="A22" s="87" t="s">
        <v>144</v>
      </c>
      <c r="B22" s="88"/>
      <c r="C22" s="75" t="s">
        <v>26</v>
      </c>
      <c r="D22" s="76"/>
      <c r="E22" s="76"/>
      <c r="F22" s="76"/>
      <c r="G22" s="76"/>
      <c r="H22" s="76"/>
      <c r="I22" s="76" t="s">
        <v>27</v>
      </c>
      <c r="J22" s="77"/>
      <c r="K22" s="78" t="s">
        <v>28</v>
      </c>
      <c r="L22" s="79"/>
      <c r="M22" s="76" t="s">
        <v>40</v>
      </c>
      <c r="N22" s="79"/>
      <c r="O22" s="76" t="s">
        <v>95</v>
      </c>
      <c r="P22" s="76"/>
      <c r="Q22" s="76"/>
      <c r="R22" s="77"/>
    </row>
    <row r="23" spans="1:18" ht="16.5" customHeight="1">
      <c r="A23" s="64" t="str">
        <f>A20</f>
        <v>豊岡総合</v>
      </c>
      <c r="B23" s="65"/>
      <c r="C23" s="39" t="s">
        <v>42</v>
      </c>
      <c r="D23" s="68" t="s">
        <v>96</v>
      </c>
      <c r="E23" s="69"/>
      <c r="F23" s="40">
        <v>4</v>
      </c>
      <c r="G23" s="68"/>
      <c r="H23" s="69"/>
      <c r="I23" s="55" t="s">
        <v>97</v>
      </c>
      <c r="J23" s="56"/>
      <c r="K23" s="56"/>
      <c r="L23" s="70"/>
      <c r="M23" s="55"/>
      <c r="N23" s="69"/>
      <c r="O23" s="71"/>
      <c r="P23" s="72"/>
      <c r="Q23" s="55"/>
      <c r="R23" s="56"/>
    </row>
    <row r="24" spans="1:18" ht="16.5" customHeight="1">
      <c r="A24" s="64"/>
      <c r="B24" s="65"/>
      <c r="C24" s="41">
        <v>2</v>
      </c>
      <c r="D24" s="57" t="s">
        <v>98</v>
      </c>
      <c r="E24" s="58"/>
      <c r="F24" s="42">
        <v>5</v>
      </c>
      <c r="G24" s="57"/>
      <c r="H24" s="58"/>
      <c r="I24" s="59"/>
      <c r="J24" s="60"/>
      <c r="K24" s="60"/>
      <c r="L24" s="61"/>
      <c r="M24" s="59"/>
      <c r="N24" s="58"/>
      <c r="O24" s="57"/>
      <c r="P24" s="61"/>
      <c r="Q24" s="59"/>
      <c r="R24" s="60"/>
    </row>
    <row r="25" spans="1:18" ht="16.5" customHeight="1">
      <c r="A25" s="66"/>
      <c r="B25" s="67"/>
      <c r="C25" s="43">
        <v>3</v>
      </c>
      <c r="D25" s="52"/>
      <c r="E25" s="53"/>
      <c r="F25" s="44">
        <v>6</v>
      </c>
      <c r="G25" s="52"/>
      <c r="H25" s="53"/>
      <c r="I25" s="50"/>
      <c r="J25" s="51"/>
      <c r="K25" s="51"/>
      <c r="L25" s="54"/>
      <c r="M25" s="50"/>
      <c r="N25" s="53"/>
      <c r="O25" s="52"/>
      <c r="P25" s="54"/>
      <c r="Q25" s="50"/>
      <c r="R25" s="51"/>
    </row>
    <row r="26" spans="1:18" ht="16.5" customHeight="1">
      <c r="A26" s="62" t="str">
        <f>A21</f>
        <v>関西学院</v>
      </c>
      <c r="B26" s="63"/>
      <c r="C26" s="39" t="s">
        <v>42</v>
      </c>
      <c r="D26" s="68" t="s">
        <v>99</v>
      </c>
      <c r="E26" s="69"/>
      <c r="F26" s="40">
        <v>4</v>
      </c>
      <c r="G26" s="68"/>
      <c r="H26" s="69"/>
      <c r="I26" s="55" t="s">
        <v>100</v>
      </c>
      <c r="J26" s="56"/>
      <c r="K26" s="56"/>
      <c r="L26" s="70"/>
      <c r="M26" s="55" t="s">
        <v>101</v>
      </c>
      <c r="N26" s="69"/>
      <c r="O26" s="68" t="s">
        <v>102</v>
      </c>
      <c r="P26" s="70"/>
      <c r="Q26" s="55"/>
      <c r="R26" s="56"/>
    </row>
    <row r="27" spans="1:18" ht="16.5" customHeight="1">
      <c r="A27" s="64"/>
      <c r="B27" s="65"/>
      <c r="C27" s="41">
        <v>2</v>
      </c>
      <c r="D27" s="57" t="s">
        <v>103</v>
      </c>
      <c r="E27" s="58"/>
      <c r="F27" s="42">
        <v>5</v>
      </c>
      <c r="G27" s="57"/>
      <c r="H27" s="58"/>
      <c r="I27" s="59"/>
      <c r="J27" s="60"/>
      <c r="K27" s="60"/>
      <c r="L27" s="61"/>
      <c r="M27" s="59"/>
      <c r="N27" s="58"/>
      <c r="O27" s="57"/>
      <c r="P27" s="61"/>
      <c r="Q27" s="59"/>
      <c r="R27" s="60"/>
    </row>
    <row r="28" spans="1:18" ht="16.5" customHeight="1">
      <c r="A28" s="66"/>
      <c r="B28" s="67"/>
      <c r="C28" s="43">
        <v>3</v>
      </c>
      <c r="D28" s="52"/>
      <c r="E28" s="53"/>
      <c r="F28" s="44">
        <v>6</v>
      </c>
      <c r="G28" s="52"/>
      <c r="H28" s="53"/>
      <c r="I28" s="50"/>
      <c r="J28" s="51"/>
      <c r="K28" s="51"/>
      <c r="L28" s="54"/>
      <c r="M28" s="50"/>
      <c r="N28" s="53"/>
      <c r="O28" s="52"/>
      <c r="P28" s="54"/>
      <c r="Q28" s="50"/>
      <c r="R28" s="51"/>
    </row>
    <row r="29" spans="9:18" ht="11.25" customHeight="1">
      <c r="I29" s="21"/>
      <c r="J29" s="22"/>
      <c r="K29" s="21"/>
      <c r="L29" s="21"/>
      <c r="M29" s="21"/>
      <c r="N29" s="21"/>
      <c r="O29" s="21"/>
      <c r="P29" s="21"/>
      <c r="Q29" s="21"/>
      <c r="R29" s="21"/>
    </row>
  </sheetData>
  <sheetProtection/>
  <mergeCells count="124"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L20:N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A7:B7 R7">
    <cfRule type="expression" priority="9" dxfId="193" stopIfTrue="1">
      <formula>$R7&gt;$R8</formula>
    </cfRule>
  </conditionalFormatting>
  <conditionalFormatting sqref="R8">
    <cfRule type="expression" priority="10" dxfId="193" stopIfTrue="1">
      <formula>$R8&gt;$R7</formula>
    </cfRule>
  </conditionalFormatting>
  <conditionalFormatting sqref="A8:B8">
    <cfRule type="expression" priority="11" dxfId="193" stopIfTrue="1">
      <formula>$R7&lt;$R8</formula>
    </cfRule>
  </conditionalFormatting>
  <conditionalFormatting sqref="C7:C8">
    <cfRule type="cellIs" priority="12" dxfId="193" operator="greaterThan" stopIfTrue="1">
      <formula>0</formula>
    </cfRule>
  </conditionalFormatting>
  <conditionalFormatting sqref="D7:E8">
    <cfRule type="cellIs" priority="13" dxfId="193" operator="greaterThan" stopIfTrue="1">
      <formula>0</formula>
    </cfRule>
  </conditionalFormatting>
  <conditionalFormatting sqref="F7">
    <cfRule type="cellIs" priority="14" dxfId="193" operator="greaterThan" stopIfTrue="1">
      <formula>0</formula>
    </cfRule>
  </conditionalFormatting>
  <conditionalFormatting sqref="H7">
    <cfRule type="cellIs" priority="15" dxfId="193" operator="greaterThan" stopIfTrue="1">
      <formula>0</formula>
    </cfRule>
  </conditionalFormatting>
  <conditionalFormatting sqref="I7">
    <cfRule type="cellIs" priority="16" dxfId="193" operator="greaterThan" stopIfTrue="1">
      <formula>0</formula>
    </cfRule>
  </conditionalFormatting>
  <conditionalFormatting sqref="J7 K8">
    <cfRule type="cellIs" priority="17" dxfId="193" operator="greaterThan" stopIfTrue="1">
      <formula>0</formula>
    </cfRule>
  </conditionalFormatting>
  <conditionalFormatting sqref="O7:O8">
    <cfRule type="cellIs" priority="18" dxfId="193" operator="greaterThan" stopIfTrue="1">
      <formula>0</formula>
    </cfRule>
  </conditionalFormatting>
  <conditionalFormatting sqref="P7:Q8">
    <cfRule type="cellIs" priority="19" dxfId="193" operator="greaterThan" stopIfTrue="1">
      <formula>0</formula>
    </cfRule>
  </conditionalFormatting>
  <conditionalFormatting sqref="A20:B20 R20">
    <cfRule type="expression" priority="20" dxfId="193" stopIfTrue="1">
      <formula>$R20&gt;$R21</formula>
    </cfRule>
  </conditionalFormatting>
  <conditionalFormatting sqref="R21">
    <cfRule type="expression" priority="21" dxfId="193" stopIfTrue="1">
      <formula>$R21&gt;$R20</formula>
    </cfRule>
  </conditionalFormatting>
  <conditionalFormatting sqref="A21:B21">
    <cfRule type="expression" priority="22" dxfId="193" stopIfTrue="1">
      <formula>$R20&lt;$R21</formula>
    </cfRule>
  </conditionalFormatting>
  <conditionalFormatting sqref="C20:C21">
    <cfRule type="cellIs" priority="23" dxfId="193" operator="greaterThan" stopIfTrue="1">
      <formula>0</formula>
    </cfRule>
  </conditionalFormatting>
  <conditionalFormatting sqref="D20:E21">
    <cfRule type="cellIs" priority="24" dxfId="193" operator="greaterThan" stopIfTrue="1">
      <formula>0</formula>
    </cfRule>
  </conditionalFormatting>
  <conditionalFormatting sqref="F20:F21">
    <cfRule type="cellIs" priority="25" dxfId="193" operator="greaterThan" stopIfTrue="1">
      <formula>0</formula>
    </cfRule>
  </conditionalFormatting>
  <conditionalFormatting sqref="G20:H21">
    <cfRule type="cellIs" priority="26" dxfId="193" operator="greaterThan" stopIfTrue="1">
      <formula>0</formula>
    </cfRule>
  </conditionalFormatting>
  <conditionalFormatting sqref="I20:I21">
    <cfRule type="cellIs" priority="27" dxfId="193" operator="greaterThan" stopIfTrue="1">
      <formula>0</formula>
    </cfRule>
  </conditionalFormatting>
  <conditionalFormatting sqref="J20:K21">
    <cfRule type="cellIs" priority="28" dxfId="193" operator="greaterThan" stopIfTrue="1">
      <formula>0</formula>
    </cfRule>
  </conditionalFormatting>
  <conditionalFormatting sqref="O20:O21">
    <cfRule type="cellIs" priority="31" dxfId="193" operator="greaterThan" stopIfTrue="1">
      <formula>0</formula>
    </cfRule>
  </conditionalFormatting>
  <conditionalFormatting sqref="P20:Q21">
    <cfRule type="cellIs" priority="32" dxfId="193" operator="greaterThan" stopIfTrue="1">
      <formula>0</formula>
    </cfRule>
  </conditionalFormatting>
  <conditionalFormatting sqref="L7:N8 G7:G8 F8 H8:J8 K7">
    <cfRule type="cellIs" priority="45" dxfId="193" operator="greaterThan" stopIfTrue="1">
      <formula>0</formula>
    </cfRule>
  </conditionalFormatting>
  <conditionalFormatting sqref="H6">
    <cfRule type="expression" priority="2" dxfId="81" stopIfTrue="1">
      <formula>H7=""</formula>
    </cfRule>
  </conditionalFormatting>
  <conditionalFormatting sqref="A23:B23 A10:B10">
    <cfRule type="expression" priority="111" dxfId="193" stopIfTrue="1">
      <formula>$R7&gt;$R8</formula>
    </cfRule>
  </conditionalFormatting>
  <conditionalFormatting sqref="A25:B25 A12:B12">
    <cfRule type="expression" priority="112" dxfId="193" stopIfTrue="1">
      <formula>' 4.26'!#REF!&gt;$R9</formula>
    </cfRule>
  </conditionalFormatting>
  <conditionalFormatting sqref="A24:B24 A11:B11">
    <cfRule type="expression" priority="113" dxfId="193" stopIfTrue="1">
      <formula>$R8&gt;' 4.26'!#REF!</formula>
    </cfRule>
  </conditionalFormatting>
  <conditionalFormatting sqref="A26:B26 A13:B13">
    <cfRule type="expression" priority="114" dxfId="193" stopIfTrue="1">
      <formula>$R7&lt;$R8</formula>
    </cfRule>
  </conditionalFormatting>
  <conditionalFormatting sqref="A28:B28 A15:B15">
    <cfRule type="expression" priority="115" dxfId="193" stopIfTrue="1">
      <formula>' 4.26'!#REF!&lt;$R9</formula>
    </cfRule>
  </conditionalFormatting>
  <conditionalFormatting sqref="A27:B27 A14:B14">
    <cfRule type="expression" priority="116" dxfId="193" stopIfTrue="1">
      <formula>$R8&lt;' 4.26'!#REF!</formula>
    </cfRule>
  </conditionalFormatting>
  <dataValidations count="4">
    <dataValidation type="list" allowBlank="1" showInputMessage="1" showErrorMessage="1" sqref="A4 A17">
      <formula1>"（東兵庫）,（西兵庫）"</formula1>
    </dataValidation>
    <dataValidation allowBlank="1" showInputMessage="1" showErrorMessage="1" imeMode="halfAlpha" sqref="I1 M1 O1 I4:J4 M4:N4 C7:Q8 I17:J17 M17:N17 C20:Q21"/>
    <dataValidation type="list" allowBlank="1" showInputMessage="1" showErrorMessage="1" sqref="C4 C17">
      <formula1>"回戦,戦,勝戦"</formula1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R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35" t="s">
        <v>35</v>
      </c>
      <c r="B1" s="98" t="s">
        <v>36</v>
      </c>
      <c r="C1" s="98"/>
      <c r="D1" s="98"/>
      <c r="E1" s="98"/>
      <c r="F1" s="98"/>
      <c r="G1" s="98"/>
      <c r="H1" s="5" t="s">
        <v>3</v>
      </c>
      <c r="I1" s="27">
        <v>5</v>
      </c>
      <c r="J1" s="6" t="s">
        <v>4</v>
      </c>
      <c r="K1" s="7">
        <v>2015</v>
      </c>
      <c r="L1" s="8" t="s">
        <v>5</v>
      </c>
      <c r="M1" s="36">
        <v>5</v>
      </c>
      <c r="N1" s="8" t="s">
        <v>0</v>
      </c>
      <c r="O1" s="36">
        <v>2</v>
      </c>
      <c r="P1" s="5" t="s">
        <v>154</v>
      </c>
      <c r="Q1" s="37" t="s">
        <v>163</v>
      </c>
      <c r="R1" s="9" t="s">
        <v>8</v>
      </c>
    </row>
    <row r="2" ht="5.25" customHeight="1"/>
    <row r="3" spans="11:18" ht="18.75" customHeight="1">
      <c r="K3" s="99" t="s">
        <v>9</v>
      </c>
      <c r="L3" s="99"/>
      <c r="M3" s="100" t="s">
        <v>10</v>
      </c>
      <c r="N3" s="100"/>
      <c r="O3" s="100"/>
      <c r="P3" s="100"/>
      <c r="Q3" s="100"/>
      <c r="R3" s="29" t="s">
        <v>11</v>
      </c>
    </row>
    <row r="4" spans="1:18" ht="18.75" customHeight="1">
      <c r="A4" s="38"/>
      <c r="B4" s="25" t="s">
        <v>164</v>
      </c>
      <c r="C4" s="24" t="s">
        <v>2</v>
      </c>
      <c r="E4" s="82" t="s">
        <v>37</v>
      </c>
      <c r="F4" s="82"/>
      <c r="G4" s="83" t="s">
        <v>12</v>
      </c>
      <c r="H4" s="83"/>
      <c r="I4" s="102">
        <v>0.4166666666666667</v>
      </c>
      <c r="J4" s="102"/>
      <c r="K4" s="85" t="s">
        <v>13</v>
      </c>
      <c r="L4" s="85"/>
      <c r="M4" s="102">
        <v>0.49722222222222223</v>
      </c>
      <c r="N4" s="102"/>
      <c r="O4" s="85" t="s">
        <v>14</v>
      </c>
      <c r="P4" s="85"/>
      <c r="Q4" s="86">
        <f>SUM(M4-I4)</f>
        <v>0.08055555555555555</v>
      </c>
      <c r="R4" s="86"/>
    </row>
    <row r="5" spans="8:18" ht="7.5" customHeight="1">
      <c r="H5" s="12"/>
      <c r="I5" s="12"/>
      <c r="J5" s="13"/>
      <c r="K5" s="14"/>
      <c r="L5" s="14"/>
      <c r="M5" s="13"/>
      <c r="N5" s="13"/>
      <c r="O5" s="14"/>
      <c r="P5" s="14"/>
      <c r="Q5" s="13"/>
      <c r="R5" s="13"/>
    </row>
    <row r="6" spans="1:18" ht="21" customHeight="1">
      <c r="A6" s="87" t="s">
        <v>144</v>
      </c>
      <c r="B6" s="88"/>
      <c r="C6" s="1" t="s">
        <v>15</v>
      </c>
      <c r="D6" s="2" t="s">
        <v>16</v>
      </c>
      <c r="E6" s="3" t="s">
        <v>17</v>
      </c>
      <c r="F6" s="1" t="s">
        <v>18</v>
      </c>
      <c r="G6" s="2" t="s">
        <v>19</v>
      </c>
      <c r="H6" s="3" t="s">
        <v>20</v>
      </c>
      <c r="I6" s="1" t="s">
        <v>21</v>
      </c>
      <c r="J6" s="2" t="s">
        <v>157</v>
      </c>
      <c r="K6" s="3" t="s">
        <v>158</v>
      </c>
      <c r="L6" s="26" t="s">
        <v>148</v>
      </c>
      <c r="M6" s="15" t="s">
        <v>149</v>
      </c>
      <c r="N6" s="16" t="s">
        <v>150</v>
      </c>
      <c r="O6" s="26" t="s">
        <v>151</v>
      </c>
      <c r="P6" s="15" t="s">
        <v>152</v>
      </c>
      <c r="Q6" s="16" t="s">
        <v>153</v>
      </c>
      <c r="R6" s="17" t="s">
        <v>24</v>
      </c>
    </row>
    <row r="7" spans="1:18" ht="27.75" customHeight="1">
      <c r="A7" s="80" t="s">
        <v>166</v>
      </c>
      <c r="B7" s="81"/>
      <c r="C7" s="30">
        <v>0</v>
      </c>
      <c r="D7" s="31">
        <v>0</v>
      </c>
      <c r="E7" s="32">
        <v>0</v>
      </c>
      <c r="F7" s="30">
        <v>2</v>
      </c>
      <c r="G7" s="31">
        <v>0</v>
      </c>
      <c r="H7" s="45">
        <v>1</v>
      </c>
      <c r="I7" s="30">
        <v>0</v>
      </c>
      <c r="J7" s="31">
        <v>0</v>
      </c>
      <c r="K7" s="45">
        <v>2</v>
      </c>
      <c r="L7" s="30"/>
      <c r="M7" s="31"/>
      <c r="N7" s="32"/>
      <c r="O7" s="18"/>
      <c r="P7" s="19"/>
      <c r="Q7" s="20"/>
      <c r="R7" s="28">
        <f>SUM(C7:Q7)</f>
        <v>5</v>
      </c>
    </row>
    <row r="8" spans="1:18" ht="27.75" customHeight="1">
      <c r="A8" s="80" t="s">
        <v>165</v>
      </c>
      <c r="B8" s="81"/>
      <c r="C8" s="30">
        <v>0</v>
      </c>
      <c r="D8" s="31">
        <v>0</v>
      </c>
      <c r="E8" s="32">
        <v>0</v>
      </c>
      <c r="F8" s="30">
        <v>0</v>
      </c>
      <c r="G8" s="31">
        <v>0</v>
      </c>
      <c r="H8" s="45">
        <v>0</v>
      </c>
      <c r="I8" s="30">
        <v>1</v>
      </c>
      <c r="J8" s="31">
        <v>0</v>
      </c>
      <c r="K8" s="45">
        <v>0</v>
      </c>
      <c r="L8" s="30"/>
      <c r="M8" s="31"/>
      <c r="N8" s="32"/>
      <c r="O8" s="18"/>
      <c r="P8" s="19"/>
      <c r="Q8" s="20"/>
      <c r="R8" s="28">
        <f>SUM(C8:Q8)</f>
        <v>1</v>
      </c>
    </row>
    <row r="9" spans="1:18" ht="21" customHeight="1">
      <c r="A9" s="87" t="s">
        <v>144</v>
      </c>
      <c r="B9" s="88"/>
      <c r="C9" s="75" t="s">
        <v>26</v>
      </c>
      <c r="D9" s="76"/>
      <c r="E9" s="76"/>
      <c r="F9" s="76"/>
      <c r="G9" s="76"/>
      <c r="H9" s="76"/>
      <c r="I9" s="76" t="s">
        <v>27</v>
      </c>
      <c r="J9" s="77"/>
      <c r="K9" s="78" t="s">
        <v>28</v>
      </c>
      <c r="L9" s="79"/>
      <c r="M9" s="76" t="s">
        <v>40</v>
      </c>
      <c r="N9" s="79"/>
      <c r="O9" s="76" t="s">
        <v>41</v>
      </c>
      <c r="P9" s="76"/>
      <c r="Q9" s="76"/>
      <c r="R9" s="77"/>
    </row>
    <row r="10" spans="1:18" ht="16.5" customHeight="1">
      <c r="A10" s="64" t="str">
        <f>A7</f>
        <v>神戸国際大附</v>
      </c>
      <c r="B10" s="65"/>
      <c r="C10" s="39" t="s">
        <v>42</v>
      </c>
      <c r="D10" s="68" t="s">
        <v>104</v>
      </c>
      <c r="E10" s="70"/>
      <c r="F10" s="40">
        <v>4</v>
      </c>
      <c r="G10" s="68"/>
      <c r="H10" s="69"/>
      <c r="I10" s="55" t="s">
        <v>39</v>
      </c>
      <c r="J10" s="69"/>
      <c r="K10" s="56"/>
      <c r="L10" s="70"/>
      <c r="M10" s="55"/>
      <c r="N10" s="69"/>
      <c r="O10" s="68" t="s">
        <v>105</v>
      </c>
      <c r="P10" s="70"/>
      <c r="Q10" s="103" t="s">
        <v>106</v>
      </c>
      <c r="R10" s="101"/>
    </row>
    <row r="11" spans="1:18" ht="16.5" customHeight="1">
      <c r="A11" s="64"/>
      <c r="B11" s="65"/>
      <c r="C11" s="41">
        <v>2</v>
      </c>
      <c r="D11" s="57" t="s">
        <v>107</v>
      </c>
      <c r="E11" s="61"/>
      <c r="F11" s="42">
        <v>5</v>
      </c>
      <c r="G11" s="57"/>
      <c r="H11" s="58"/>
      <c r="I11" s="59"/>
      <c r="J11" s="58"/>
      <c r="K11" s="60"/>
      <c r="L11" s="61"/>
      <c r="M11" s="59"/>
      <c r="N11" s="58"/>
      <c r="O11" s="57" t="s">
        <v>108</v>
      </c>
      <c r="P11" s="61"/>
      <c r="Q11" s="59"/>
      <c r="R11" s="60"/>
    </row>
    <row r="12" spans="1:18" ht="16.5" customHeight="1">
      <c r="A12" s="66"/>
      <c r="B12" s="67"/>
      <c r="C12" s="43">
        <v>3</v>
      </c>
      <c r="D12" s="52"/>
      <c r="E12" s="53"/>
      <c r="F12" s="44">
        <v>6</v>
      </c>
      <c r="G12" s="52"/>
      <c r="H12" s="53"/>
      <c r="I12" s="50"/>
      <c r="J12" s="53"/>
      <c r="K12" s="51"/>
      <c r="L12" s="54"/>
      <c r="M12" s="50"/>
      <c r="N12" s="53"/>
      <c r="O12" s="52" t="s">
        <v>109</v>
      </c>
      <c r="P12" s="54"/>
      <c r="Q12" s="50"/>
      <c r="R12" s="51"/>
    </row>
    <row r="13" spans="1:18" ht="16.5" customHeight="1">
      <c r="A13" s="62" t="str">
        <f>A8</f>
        <v>報徳学園</v>
      </c>
      <c r="B13" s="89"/>
      <c r="C13" s="39" t="s">
        <v>42</v>
      </c>
      <c r="D13" s="68" t="s">
        <v>110</v>
      </c>
      <c r="E13" s="70"/>
      <c r="F13" s="40">
        <v>4</v>
      </c>
      <c r="G13" s="68"/>
      <c r="H13" s="69"/>
      <c r="I13" s="55" t="s">
        <v>65</v>
      </c>
      <c r="J13" s="69"/>
      <c r="K13" s="56"/>
      <c r="L13" s="70"/>
      <c r="M13" s="55"/>
      <c r="N13" s="69"/>
      <c r="O13" s="68"/>
      <c r="P13" s="70"/>
      <c r="Q13" s="55"/>
      <c r="R13" s="56"/>
    </row>
    <row r="14" spans="1:18" ht="16.5" customHeight="1">
      <c r="A14" s="64"/>
      <c r="B14" s="90"/>
      <c r="C14" s="41">
        <v>2</v>
      </c>
      <c r="D14" s="57" t="s">
        <v>111</v>
      </c>
      <c r="E14" s="61"/>
      <c r="F14" s="42">
        <v>5</v>
      </c>
      <c r="G14" s="57"/>
      <c r="H14" s="58"/>
      <c r="I14" s="59"/>
      <c r="J14" s="60"/>
      <c r="K14" s="60"/>
      <c r="L14" s="61"/>
      <c r="M14" s="59"/>
      <c r="N14" s="58"/>
      <c r="O14" s="57"/>
      <c r="P14" s="61"/>
      <c r="Q14" s="59"/>
      <c r="R14" s="60"/>
    </row>
    <row r="15" spans="1:18" ht="16.5" customHeight="1">
      <c r="A15" s="66"/>
      <c r="B15" s="91"/>
      <c r="C15" s="43">
        <v>3</v>
      </c>
      <c r="D15" s="52" t="s">
        <v>112</v>
      </c>
      <c r="E15" s="54"/>
      <c r="F15" s="44">
        <v>6</v>
      </c>
      <c r="G15" s="52"/>
      <c r="H15" s="53"/>
      <c r="I15" s="50"/>
      <c r="J15" s="51"/>
      <c r="K15" s="51"/>
      <c r="L15" s="54"/>
      <c r="M15" s="50"/>
      <c r="N15" s="53"/>
      <c r="O15" s="52"/>
      <c r="P15" s="54"/>
      <c r="Q15" s="50"/>
      <c r="R15" s="51"/>
    </row>
    <row r="16" spans="9:18" ht="11.25" customHeight="1">
      <c r="I16" s="21"/>
      <c r="J16" s="22"/>
      <c r="K16" s="21"/>
      <c r="L16" s="21"/>
      <c r="M16" s="21"/>
      <c r="N16" s="21"/>
      <c r="O16" s="21"/>
      <c r="P16" s="21"/>
      <c r="Q16" s="21"/>
      <c r="R16" s="21"/>
    </row>
    <row r="17" spans="1:18" ht="18.75" customHeight="1">
      <c r="A17" s="38"/>
      <c r="B17" s="25" t="s">
        <v>164</v>
      </c>
      <c r="C17" s="24" t="s">
        <v>2</v>
      </c>
      <c r="E17" s="82" t="s">
        <v>48</v>
      </c>
      <c r="F17" s="82"/>
      <c r="G17" s="83" t="s">
        <v>12</v>
      </c>
      <c r="H17" s="83"/>
      <c r="I17" s="102">
        <v>0.5326388888888889</v>
      </c>
      <c r="J17" s="102"/>
      <c r="K17" s="85" t="s">
        <v>13</v>
      </c>
      <c r="L17" s="85"/>
      <c r="M17" s="102">
        <v>0.6104166666666667</v>
      </c>
      <c r="N17" s="102"/>
      <c r="O17" s="85" t="s">
        <v>14</v>
      </c>
      <c r="P17" s="85"/>
      <c r="Q17" s="86">
        <f>SUM(M17-I17)</f>
        <v>0.07777777777777783</v>
      </c>
      <c r="R17" s="86"/>
    </row>
    <row r="18" spans="8:18" ht="7.5" customHeight="1">
      <c r="H18" s="12"/>
      <c r="I18" s="12"/>
      <c r="J18" s="13"/>
      <c r="K18" s="14"/>
      <c r="L18" s="14"/>
      <c r="M18" s="13"/>
      <c r="N18" s="13"/>
      <c r="O18" s="14"/>
      <c r="P18" s="14"/>
      <c r="Q18" s="13"/>
      <c r="R18" s="13"/>
    </row>
    <row r="19" spans="1:18" ht="21" customHeight="1">
      <c r="A19" s="87" t="s">
        <v>144</v>
      </c>
      <c r="B19" s="88"/>
      <c r="C19" s="1" t="s">
        <v>15</v>
      </c>
      <c r="D19" s="2" t="s">
        <v>16</v>
      </c>
      <c r="E19" s="3" t="s">
        <v>17</v>
      </c>
      <c r="F19" s="1" t="s">
        <v>18</v>
      </c>
      <c r="G19" s="2" t="s">
        <v>19</v>
      </c>
      <c r="H19" s="3" t="s">
        <v>20</v>
      </c>
      <c r="I19" s="1" t="s">
        <v>21</v>
      </c>
      <c r="J19" s="15" t="s">
        <v>157</v>
      </c>
      <c r="K19" s="16" t="s">
        <v>158</v>
      </c>
      <c r="L19" s="26" t="s">
        <v>148</v>
      </c>
      <c r="M19" s="15" t="s">
        <v>149</v>
      </c>
      <c r="N19" s="16" t="s">
        <v>150</v>
      </c>
      <c r="O19" s="26" t="s">
        <v>151</v>
      </c>
      <c r="P19" s="15" t="s">
        <v>152</v>
      </c>
      <c r="Q19" s="16" t="s">
        <v>153</v>
      </c>
      <c r="R19" s="17" t="s">
        <v>24</v>
      </c>
    </row>
    <row r="20" spans="1:18" ht="27.75" customHeight="1">
      <c r="A20" s="80" t="s">
        <v>147</v>
      </c>
      <c r="B20" s="81"/>
      <c r="C20" s="30">
        <v>1</v>
      </c>
      <c r="D20" s="31">
        <v>1</v>
      </c>
      <c r="E20" s="32">
        <v>0</v>
      </c>
      <c r="F20" s="30">
        <v>0</v>
      </c>
      <c r="G20" s="31">
        <v>0</v>
      </c>
      <c r="H20" s="45">
        <v>0</v>
      </c>
      <c r="I20" s="30">
        <v>6</v>
      </c>
      <c r="J20" s="31"/>
      <c r="K20" s="32"/>
      <c r="L20" s="92" t="s">
        <v>146</v>
      </c>
      <c r="M20" s="93"/>
      <c r="N20" s="94"/>
      <c r="O20" s="18"/>
      <c r="P20" s="19"/>
      <c r="Q20" s="20"/>
      <c r="R20" s="28">
        <f>SUM(C20:Q20)</f>
        <v>8</v>
      </c>
    </row>
    <row r="21" spans="1:18" ht="27.75" customHeight="1">
      <c r="A21" s="80" t="s">
        <v>167</v>
      </c>
      <c r="B21" s="81"/>
      <c r="C21" s="30">
        <v>0</v>
      </c>
      <c r="D21" s="31">
        <v>0</v>
      </c>
      <c r="E21" s="32">
        <v>0</v>
      </c>
      <c r="F21" s="30">
        <v>0</v>
      </c>
      <c r="G21" s="31">
        <v>0</v>
      </c>
      <c r="H21" s="45">
        <v>1</v>
      </c>
      <c r="I21" s="49">
        <v>0</v>
      </c>
      <c r="J21" s="31"/>
      <c r="K21" s="32"/>
      <c r="L21" s="95"/>
      <c r="M21" s="96"/>
      <c r="N21" s="97"/>
      <c r="O21" s="18"/>
      <c r="P21" s="19"/>
      <c r="Q21" s="20"/>
      <c r="R21" s="28">
        <f>SUM(C21:Q21)</f>
        <v>1</v>
      </c>
    </row>
    <row r="22" spans="1:18" ht="21" customHeight="1">
      <c r="A22" s="87" t="s">
        <v>144</v>
      </c>
      <c r="B22" s="88"/>
      <c r="C22" s="75" t="s">
        <v>26</v>
      </c>
      <c r="D22" s="76"/>
      <c r="E22" s="76"/>
      <c r="F22" s="76"/>
      <c r="G22" s="76"/>
      <c r="H22" s="76"/>
      <c r="I22" s="76" t="s">
        <v>27</v>
      </c>
      <c r="J22" s="77"/>
      <c r="K22" s="78" t="s">
        <v>28</v>
      </c>
      <c r="L22" s="79"/>
      <c r="M22" s="76" t="s">
        <v>40</v>
      </c>
      <c r="N22" s="79"/>
      <c r="O22" s="76" t="s">
        <v>41</v>
      </c>
      <c r="P22" s="76"/>
      <c r="Q22" s="76"/>
      <c r="R22" s="77"/>
    </row>
    <row r="23" spans="1:18" ht="16.5" customHeight="1">
      <c r="A23" s="64" t="str">
        <f>A20</f>
        <v>須磨翔風</v>
      </c>
      <c r="B23" s="65"/>
      <c r="C23" s="39" t="s">
        <v>42</v>
      </c>
      <c r="D23" s="68" t="s">
        <v>113</v>
      </c>
      <c r="E23" s="70"/>
      <c r="F23" s="40">
        <v>4</v>
      </c>
      <c r="G23" s="68"/>
      <c r="H23" s="69"/>
      <c r="I23" s="55" t="s">
        <v>47</v>
      </c>
      <c r="J23" s="69"/>
      <c r="K23" s="56"/>
      <c r="L23" s="70"/>
      <c r="M23" s="55"/>
      <c r="N23" s="69"/>
      <c r="O23" s="71"/>
      <c r="P23" s="72"/>
      <c r="Q23" s="55"/>
      <c r="R23" s="56"/>
    </row>
    <row r="24" spans="1:18" ht="16.5" customHeight="1">
      <c r="A24" s="64"/>
      <c r="B24" s="65"/>
      <c r="C24" s="41">
        <v>2</v>
      </c>
      <c r="D24" s="57" t="s">
        <v>114</v>
      </c>
      <c r="E24" s="61"/>
      <c r="F24" s="42">
        <v>5</v>
      </c>
      <c r="G24" s="57"/>
      <c r="H24" s="58"/>
      <c r="I24" s="59"/>
      <c r="J24" s="58"/>
      <c r="K24" s="60"/>
      <c r="L24" s="61"/>
      <c r="M24" s="59"/>
      <c r="N24" s="58"/>
      <c r="O24" s="57"/>
      <c r="P24" s="61"/>
      <c r="Q24" s="59"/>
      <c r="R24" s="60"/>
    </row>
    <row r="25" spans="1:18" ht="16.5" customHeight="1">
      <c r="A25" s="66"/>
      <c r="B25" s="67"/>
      <c r="C25" s="43">
        <v>3</v>
      </c>
      <c r="D25" s="52"/>
      <c r="E25" s="53"/>
      <c r="F25" s="44">
        <v>6</v>
      </c>
      <c r="G25" s="52"/>
      <c r="H25" s="53"/>
      <c r="I25" s="50"/>
      <c r="J25" s="53"/>
      <c r="K25" s="51"/>
      <c r="L25" s="54"/>
      <c r="M25" s="50"/>
      <c r="N25" s="53"/>
      <c r="O25" s="52"/>
      <c r="P25" s="54"/>
      <c r="Q25" s="50"/>
      <c r="R25" s="51"/>
    </row>
    <row r="26" spans="1:18" ht="16.5" customHeight="1">
      <c r="A26" s="62" t="str">
        <f>A21</f>
        <v>尼崎工業</v>
      </c>
      <c r="B26" s="89"/>
      <c r="C26" s="39" t="s">
        <v>42</v>
      </c>
      <c r="D26" s="68" t="s">
        <v>115</v>
      </c>
      <c r="E26" s="70"/>
      <c r="F26" s="40">
        <v>4</v>
      </c>
      <c r="G26" s="68"/>
      <c r="H26" s="69"/>
      <c r="I26" s="55" t="s">
        <v>89</v>
      </c>
      <c r="J26" s="69"/>
      <c r="K26" s="56"/>
      <c r="L26" s="70"/>
      <c r="M26" s="55"/>
      <c r="N26" s="69"/>
      <c r="O26" s="68"/>
      <c r="P26" s="70"/>
      <c r="Q26" s="55"/>
      <c r="R26" s="56"/>
    </row>
    <row r="27" spans="1:18" ht="16.5" customHeight="1">
      <c r="A27" s="64"/>
      <c r="B27" s="90"/>
      <c r="C27" s="41">
        <v>2</v>
      </c>
      <c r="D27" s="57" t="s">
        <v>116</v>
      </c>
      <c r="E27" s="61"/>
      <c r="F27" s="42">
        <v>5</v>
      </c>
      <c r="G27" s="57"/>
      <c r="H27" s="58"/>
      <c r="I27" s="59"/>
      <c r="J27" s="60"/>
      <c r="K27" s="60"/>
      <c r="L27" s="61"/>
      <c r="M27" s="59"/>
      <c r="N27" s="58"/>
      <c r="O27" s="57"/>
      <c r="P27" s="61"/>
      <c r="Q27" s="59"/>
      <c r="R27" s="60"/>
    </row>
    <row r="28" spans="1:18" ht="16.5" customHeight="1">
      <c r="A28" s="66"/>
      <c r="B28" s="91"/>
      <c r="C28" s="43">
        <v>3</v>
      </c>
      <c r="D28" s="52"/>
      <c r="E28" s="53"/>
      <c r="F28" s="44">
        <v>6</v>
      </c>
      <c r="G28" s="52"/>
      <c r="H28" s="53"/>
      <c r="I28" s="50"/>
      <c r="J28" s="51"/>
      <c r="K28" s="51"/>
      <c r="L28" s="54"/>
      <c r="M28" s="50"/>
      <c r="N28" s="53"/>
      <c r="O28" s="52"/>
      <c r="P28" s="54"/>
      <c r="Q28" s="50"/>
      <c r="R28" s="51"/>
    </row>
    <row r="29" spans="9:18" ht="11.25" customHeight="1">
      <c r="I29" s="21"/>
      <c r="J29" s="22"/>
      <c r="K29" s="21"/>
      <c r="L29" s="21"/>
      <c r="M29" s="21"/>
      <c r="N29" s="21"/>
      <c r="O29" s="21"/>
      <c r="P29" s="21"/>
      <c r="Q29" s="21"/>
      <c r="R29" s="21"/>
    </row>
  </sheetData>
  <sheetProtection/>
  <mergeCells count="124"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L20:N21"/>
  </mergeCells>
  <conditionalFormatting sqref="R7">
    <cfRule type="expression" priority="67" dxfId="193" stopIfTrue="1">
      <formula>$R7&gt;$R8</formula>
    </cfRule>
  </conditionalFormatting>
  <conditionalFormatting sqref="R8">
    <cfRule type="expression" priority="68" dxfId="193" stopIfTrue="1">
      <formula>$R8&gt;$R7</formula>
    </cfRule>
  </conditionalFormatting>
  <conditionalFormatting sqref="L7:L8">
    <cfRule type="cellIs" priority="64" dxfId="193" operator="greaterThan" stopIfTrue="1">
      <formula>0</formula>
    </cfRule>
  </conditionalFormatting>
  <conditionalFormatting sqref="M7:N8">
    <cfRule type="cellIs" priority="63" dxfId="193" operator="greaterThan" stopIfTrue="1">
      <formula>0</formula>
    </cfRule>
  </conditionalFormatting>
  <conditionalFormatting sqref="J20:K21">
    <cfRule type="cellIs" priority="38" dxfId="193" operator="greaterThan" stopIfTrue="1">
      <formula>0</formula>
    </cfRule>
  </conditionalFormatting>
  <conditionalFormatting sqref="R20">
    <cfRule type="expression" priority="36" dxfId="193" stopIfTrue="1">
      <formula>$R20&gt;$R21</formula>
    </cfRule>
  </conditionalFormatting>
  <conditionalFormatting sqref="R21">
    <cfRule type="expression" priority="37" dxfId="193" stopIfTrue="1">
      <formula>$R21&gt;$R20</formula>
    </cfRule>
  </conditionalFormatting>
  <conditionalFormatting sqref="C7:G8">
    <cfRule type="cellIs" priority="16" dxfId="193" operator="greaterThan" stopIfTrue="1">
      <formula>0</formula>
    </cfRule>
  </conditionalFormatting>
  <conditionalFormatting sqref="H7:K8">
    <cfRule type="expression" priority="18" dxfId="8" stopIfTrue="1">
      <formula>H7=""</formula>
    </cfRule>
    <cfRule type="expression" priority="19" dxfId="193" stopIfTrue="1">
      <formula>H7&gt;0</formula>
    </cfRule>
  </conditionalFormatting>
  <conditionalFormatting sqref="D11:E11 D14:E15">
    <cfRule type="cellIs" priority="14" dxfId="8" operator="lessThan" stopIfTrue="1">
      <formula>"""0"""</formula>
    </cfRule>
  </conditionalFormatting>
  <conditionalFormatting sqref="Q10:R10">
    <cfRule type="cellIs" priority="13" dxfId="8" operator="lessThan" stopIfTrue="1">
      <formula>"""0"""</formula>
    </cfRule>
  </conditionalFormatting>
  <conditionalFormatting sqref="A7:B7">
    <cfRule type="expression" priority="11" dxfId="193" stopIfTrue="1">
      <formula>$R7&gt;$R8</formula>
    </cfRule>
  </conditionalFormatting>
  <conditionalFormatting sqref="A8:B8">
    <cfRule type="expression" priority="12" dxfId="193" stopIfTrue="1">
      <formula>$R7&lt;$R8</formula>
    </cfRule>
  </conditionalFormatting>
  <conditionalFormatting sqref="C20:G21">
    <cfRule type="cellIs" priority="4" dxfId="193" operator="greaterThan" stopIfTrue="1">
      <formula>0</formula>
    </cfRule>
  </conditionalFormatting>
  <conditionalFormatting sqref="H20:I21">
    <cfRule type="expression" priority="7" dxfId="8" stopIfTrue="1">
      <formula>H20=""</formula>
    </cfRule>
    <cfRule type="expression" priority="8" dxfId="193" stopIfTrue="1">
      <formula>H20&gt;0</formula>
    </cfRule>
  </conditionalFormatting>
  <conditionalFormatting sqref="A20:B20">
    <cfRule type="expression" priority="2" dxfId="193" stopIfTrue="1">
      <formula>$R20&gt;$R21</formula>
    </cfRule>
  </conditionalFormatting>
  <conditionalFormatting sqref="A21:B21">
    <cfRule type="expression" priority="3" dxfId="193" stopIfTrue="1">
      <formula>$R20&lt;$R21</formula>
    </cfRule>
  </conditionalFormatting>
  <conditionalFormatting sqref="D24:E24 D27:E27">
    <cfRule type="cellIs" priority="1" dxfId="8" operator="lessThan" stopIfTrue="1">
      <formula>"""0"""</formula>
    </cfRule>
  </conditionalFormatting>
  <conditionalFormatting sqref="A23:B23 A10:B10">
    <cfRule type="expression" priority="117" dxfId="193" stopIfTrue="1">
      <formula>$R7&gt;$R8</formula>
    </cfRule>
  </conditionalFormatting>
  <conditionalFormatting sqref="A25:B25 A12:B12">
    <cfRule type="expression" priority="118" dxfId="193" stopIfTrue="1">
      <formula>'5.2'!#REF!&gt;$R9</formula>
    </cfRule>
  </conditionalFormatting>
  <conditionalFormatting sqref="A24:B24 A11:B11">
    <cfRule type="expression" priority="119" dxfId="193" stopIfTrue="1">
      <formula>$R8&gt;'5.2'!#REF!</formula>
    </cfRule>
  </conditionalFormatting>
  <conditionalFormatting sqref="A26:B26 A13:B13">
    <cfRule type="expression" priority="120" dxfId="193" stopIfTrue="1">
      <formula>$R7&lt;$R8</formula>
    </cfRule>
  </conditionalFormatting>
  <conditionalFormatting sqref="A28:B28 A15:B15">
    <cfRule type="expression" priority="121" dxfId="193" stopIfTrue="1">
      <formula>'5.2'!#REF!&lt;$R9</formula>
    </cfRule>
  </conditionalFormatting>
  <conditionalFormatting sqref="A27:B27 A14:B14">
    <cfRule type="expression" priority="122" dxfId="193" stopIfTrue="1">
      <formula>$R8&lt;'5.2'!#REF!</formula>
    </cfRule>
  </conditionalFormatting>
  <dataValidations count="4"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allowBlank="1" showInputMessage="1" showErrorMessage="1" imeMode="halfAlpha" sqref="I1 M1 O1 M4:N4 I4:J4 C20:Q21 C7:Q8 I17:J17 M17:N17"/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C4 C17">
      <formula1>"回戦,戦,勝戦"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R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35" t="s">
        <v>35</v>
      </c>
      <c r="B1" s="98" t="s">
        <v>36</v>
      </c>
      <c r="C1" s="98"/>
      <c r="D1" s="98"/>
      <c r="E1" s="98"/>
      <c r="F1" s="98"/>
      <c r="G1" s="98"/>
      <c r="H1" s="5" t="s">
        <v>3</v>
      </c>
      <c r="I1" s="27">
        <v>6</v>
      </c>
      <c r="J1" s="6" t="s">
        <v>4</v>
      </c>
      <c r="K1" s="7">
        <v>2015</v>
      </c>
      <c r="L1" s="8" t="s">
        <v>5</v>
      </c>
      <c r="M1" s="36">
        <v>5</v>
      </c>
      <c r="N1" s="8" t="s">
        <v>0</v>
      </c>
      <c r="O1" s="36">
        <v>4</v>
      </c>
      <c r="P1" s="5" t="s">
        <v>154</v>
      </c>
      <c r="Q1" s="37" t="s">
        <v>168</v>
      </c>
      <c r="R1" s="9" t="s">
        <v>8</v>
      </c>
    </row>
    <row r="2" ht="5.25" customHeight="1"/>
    <row r="3" spans="11:18" ht="18.75" customHeight="1">
      <c r="K3" s="99" t="s">
        <v>9</v>
      </c>
      <c r="L3" s="99"/>
      <c r="M3" s="100" t="s">
        <v>10</v>
      </c>
      <c r="N3" s="100"/>
      <c r="O3" s="100"/>
      <c r="P3" s="100"/>
      <c r="Q3" s="100"/>
      <c r="R3" s="29" t="s">
        <v>11</v>
      </c>
    </row>
    <row r="4" spans="1:18" ht="18.75" customHeight="1">
      <c r="A4" s="38"/>
      <c r="B4" s="25" t="s">
        <v>169</v>
      </c>
      <c r="C4" s="24" t="s">
        <v>2</v>
      </c>
      <c r="E4" s="82" t="s">
        <v>37</v>
      </c>
      <c r="F4" s="82"/>
      <c r="G4" s="104" t="s">
        <v>12</v>
      </c>
      <c r="H4" s="104"/>
      <c r="I4" s="102">
        <v>0.40902777777777777</v>
      </c>
      <c r="J4" s="102"/>
      <c r="K4" s="85" t="s">
        <v>13</v>
      </c>
      <c r="L4" s="85"/>
      <c r="M4" s="102">
        <v>0.49236111111111114</v>
      </c>
      <c r="N4" s="102"/>
      <c r="O4" s="85" t="s">
        <v>14</v>
      </c>
      <c r="P4" s="85"/>
      <c r="Q4" s="86">
        <f>SUM(M4-I4)</f>
        <v>0.08333333333333337</v>
      </c>
      <c r="R4" s="86"/>
    </row>
    <row r="5" spans="8:18" ht="7.5" customHeight="1">
      <c r="H5" s="12"/>
      <c r="I5" s="12"/>
      <c r="J5" s="13"/>
      <c r="K5" s="14"/>
      <c r="L5" s="14"/>
      <c r="M5" s="13"/>
      <c r="N5" s="13"/>
      <c r="O5" s="14"/>
      <c r="P5" s="14"/>
      <c r="Q5" s="13"/>
      <c r="R5" s="13"/>
    </row>
    <row r="6" spans="1:18" ht="21" customHeight="1">
      <c r="A6" s="87" t="s">
        <v>144</v>
      </c>
      <c r="B6" s="88"/>
      <c r="C6" s="1" t="s">
        <v>15</v>
      </c>
      <c r="D6" s="2" t="s">
        <v>16</v>
      </c>
      <c r="E6" s="3" t="s">
        <v>17</v>
      </c>
      <c r="F6" s="1" t="s">
        <v>18</v>
      </c>
      <c r="G6" s="2" t="s">
        <v>19</v>
      </c>
      <c r="H6" s="3" t="s">
        <v>20</v>
      </c>
      <c r="I6" s="1" t="s">
        <v>21</v>
      </c>
      <c r="J6" s="2" t="s">
        <v>157</v>
      </c>
      <c r="K6" s="3" t="s">
        <v>158</v>
      </c>
      <c r="L6" s="26" t="s">
        <v>148</v>
      </c>
      <c r="M6" s="15" t="s">
        <v>149</v>
      </c>
      <c r="N6" s="16" t="s">
        <v>150</v>
      </c>
      <c r="O6" s="26" t="s">
        <v>151</v>
      </c>
      <c r="P6" s="15" t="s">
        <v>152</v>
      </c>
      <c r="Q6" s="16" t="s">
        <v>153</v>
      </c>
      <c r="R6" s="17" t="s">
        <v>24</v>
      </c>
    </row>
    <row r="7" spans="1:18" ht="27.75" customHeight="1">
      <c r="A7" s="80" t="s">
        <v>147</v>
      </c>
      <c r="B7" s="81"/>
      <c r="C7" s="30">
        <v>0</v>
      </c>
      <c r="D7" s="31">
        <v>0</v>
      </c>
      <c r="E7" s="32">
        <v>2</v>
      </c>
      <c r="F7" s="30">
        <v>0</v>
      </c>
      <c r="G7" s="31">
        <v>0</v>
      </c>
      <c r="H7" s="45">
        <v>0</v>
      </c>
      <c r="I7" s="30">
        <v>0</v>
      </c>
      <c r="J7" s="31">
        <v>1</v>
      </c>
      <c r="K7" s="45">
        <v>1</v>
      </c>
      <c r="L7" s="30"/>
      <c r="M7" s="31"/>
      <c r="N7" s="32"/>
      <c r="O7" s="18"/>
      <c r="P7" s="19"/>
      <c r="Q7" s="20"/>
      <c r="R7" s="28">
        <f>SUM(C7:Q7)</f>
        <v>4</v>
      </c>
    </row>
    <row r="8" spans="1:18" ht="27.75" customHeight="1">
      <c r="A8" s="80" t="s">
        <v>170</v>
      </c>
      <c r="B8" s="81"/>
      <c r="C8" s="30">
        <v>2</v>
      </c>
      <c r="D8" s="31">
        <v>2</v>
      </c>
      <c r="E8" s="32">
        <v>1</v>
      </c>
      <c r="F8" s="30">
        <v>0</v>
      </c>
      <c r="G8" s="31">
        <v>0</v>
      </c>
      <c r="H8" s="45">
        <v>0</v>
      </c>
      <c r="I8" s="30">
        <v>0</v>
      </c>
      <c r="J8" s="31">
        <v>1</v>
      </c>
      <c r="K8" s="46" t="s">
        <v>33</v>
      </c>
      <c r="L8" s="30"/>
      <c r="M8" s="31"/>
      <c r="N8" s="32"/>
      <c r="O8" s="18"/>
      <c r="P8" s="19"/>
      <c r="Q8" s="20"/>
      <c r="R8" s="28">
        <f>SUM(C8:Q8)</f>
        <v>6</v>
      </c>
    </row>
    <row r="9" spans="1:18" ht="21" customHeight="1">
      <c r="A9" s="87" t="s">
        <v>144</v>
      </c>
      <c r="B9" s="88"/>
      <c r="C9" s="75" t="s">
        <v>26</v>
      </c>
      <c r="D9" s="76"/>
      <c r="E9" s="76"/>
      <c r="F9" s="76"/>
      <c r="G9" s="76"/>
      <c r="H9" s="76"/>
      <c r="I9" s="76" t="s">
        <v>27</v>
      </c>
      <c r="J9" s="77"/>
      <c r="K9" s="78" t="s">
        <v>28</v>
      </c>
      <c r="L9" s="79"/>
      <c r="M9" s="76" t="s">
        <v>40</v>
      </c>
      <c r="N9" s="79"/>
      <c r="O9" s="76" t="s">
        <v>41</v>
      </c>
      <c r="P9" s="76"/>
      <c r="Q9" s="76"/>
      <c r="R9" s="77"/>
    </row>
    <row r="10" spans="1:18" ht="16.5" customHeight="1">
      <c r="A10" s="64" t="str">
        <f>A7</f>
        <v>須磨翔風</v>
      </c>
      <c r="B10" s="65"/>
      <c r="C10" s="39" t="s">
        <v>42</v>
      </c>
      <c r="D10" s="68" t="s">
        <v>117</v>
      </c>
      <c r="E10" s="70"/>
      <c r="F10" s="40">
        <v>4</v>
      </c>
      <c r="G10" s="68"/>
      <c r="H10" s="69"/>
      <c r="I10" s="55" t="s">
        <v>47</v>
      </c>
      <c r="J10" s="56"/>
      <c r="K10" s="56"/>
      <c r="L10" s="70"/>
      <c r="M10" s="55" t="s">
        <v>118</v>
      </c>
      <c r="N10" s="69"/>
      <c r="O10" s="71" t="s">
        <v>119</v>
      </c>
      <c r="P10" s="72"/>
      <c r="Q10" s="55"/>
      <c r="R10" s="56"/>
    </row>
    <row r="11" spans="1:18" ht="16.5" customHeight="1">
      <c r="A11" s="64"/>
      <c r="B11" s="65"/>
      <c r="C11" s="41">
        <v>2</v>
      </c>
      <c r="D11" s="57"/>
      <c r="E11" s="58"/>
      <c r="F11" s="42">
        <v>5</v>
      </c>
      <c r="G11" s="57"/>
      <c r="H11" s="58"/>
      <c r="I11" s="59"/>
      <c r="J11" s="60"/>
      <c r="K11" s="60"/>
      <c r="L11" s="61"/>
      <c r="M11" s="59"/>
      <c r="N11" s="58"/>
      <c r="O11" s="57" t="s">
        <v>120</v>
      </c>
      <c r="P11" s="61"/>
      <c r="Q11" s="59"/>
      <c r="R11" s="60"/>
    </row>
    <row r="12" spans="1:18" ht="16.5" customHeight="1">
      <c r="A12" s="66"/>
      <c r="B12" s="67"/>
      <c r="C12" s="43">
        <v>3</v>
      </c>
      <c r="D12" s="52"/>
      <c r="E12" s="53"/>
      <c r="F12" s="44">
        <v>6</v>
      </c>
      <c r="G12" s="52"/>
      <c r="H12" s="53"/>
      <c r="I12" s="50"/>
      <c r="J12" s="51"/>
      <c r="K12" s="51"/>
      <c r="L12" s="54"/>
      <c r="M12" s="50"/>
      <c r="N12" s="53"/>
      <c r="O12" s="52"/>
      <c r="P12" s="54"/>
      <c r="Q12" s="50"/>
      <c r="R12" s="51"/>
    </row>
    <row r="13" spans="1:18" ht="16.5" customHeight="1">
      <c r="A13" s="62" t="str">
        <f>A8</f>
        <v>社</v>
      </c>
      <c r="B13" s="89"/>
      <c r="C13" s="39" t="s">
        <v>42</v>
      </c>
      <c r="D13" s="68" t="s">
        <v>121</v>
      </c>
      <c r="E13" s="70"/>
      <c r="F13" s="40">
        <v>4</v>
      </c>
      <c r="G13" s="68"/>
      <c r="H13" s="69"/>
      <c r="I13" s="55" t="s">
        <v>122</v>
      </c>
      <c r="J13" s="56"/>
      <c r="K13" s="56"/>
      <c r="L13" s="70"/>
      <c r="M13" s="55"/>
      <c r="N13" s="69"/>
      <c r="O13" s="68" t="s">
        <v>123</v>
      </c>
      <c r="P13" s="70"/>
      <c r="Q13" s="55"/>
      <c r="R13" s="56"/>
    </row>
    <row r="14" spans="1:18" ht="16.5" customHeight="1">
      <c r="A14" s="64"/>
      <c r="B14" s="90"/>
      <c r="C14" s="41">
        <v>2</v>
      </c>
      <c r="D14" s="57"/>
      <c r="E14" s="58"/>
      <c r="F14" s="42">
        <v>5</v>
      </c>
      <c r="G14" s="57"/>
      <c r="H14" s="58"/>
      <c r="I14" s="59"/>
      <c r="J14" s="60"/>
      <c r="K14" s="60"/>
      <c r="L14" s="61"/>
      <c r="M14" s="59"/>
      <c r="N14" s="58"/>
      <c r="O14" s="57" t="s">
        <v>124</v>
      </c>
      <c r="P14" s="61"/>
      <c r="Q14" s="59"/>
      <c r="R14" s="60"/>
    </row>
    <row r="15" spans="1:18" ht="16.5" customHeight="1">
      <c r="A15" s="66"/>
      <c r="B15" s="91"/>
      <c r="C15" s="43">
        <v>3</v>
      </c>
      <c r="D15" s="52"/>
      <c r="E15" s="53"/>
      <c r="F15" s="44">
        <v>6</v>
      </c>
      <c r="G15" s="52"/>
      <c r="H15" s="53"/>
      <c r="I15" s="50"/>
      <c r="J15" s="51"/>
      <c r="K15" s="51"/>
      <c r="L15" s="54"/>
      <c r="M15" s="50"/>
      <c r="N15" s="53"/>
      <c r="O15" s="52" t="s">
        <v>125</v>
      </c>
      <c r="P15" s="54"/>
      <c r="Q15" s="50"/>
      <c r="R15" s="51"/>
    </row>
    <row r="16" spans="9:18" ht="11.25" customHeight="1">
      <c r="I16" s="21"/>
      <c r="J16" s="22"/>
      <c r="K16" s="21"/>
      <c r="L16" s="21"/>
      <c r="M16" s="21"/>
      <c r="N16" s="21"/>
      <c r="O16" s="21"/>
      <c r="P16" s="21"/>
      <c r="Q16" s="21"/>
      <c r="R16" s="21"/>
    </row>
    <row r="17" spans="1:18" ht="18.75" customHeight="1">
      <c r="A17" s="38"/>
      <c r="B17" s="25" t="s">
        <v>169</v>
      </c>
      <c r="C17" s="24" t="s">
        <v>2</v>
      </c>
      <c r="E17" s="82" t="s">
        <v>48</v>
      </c>
      <c r="F17" s="82"/>
      <c r="G17" s="83" t="s">
        <v>12</v>
      </c>
      <c r="H17" s="83"/>
      <c r="I17" s="102">
        <v>0.5159722222222223</v>
      </c>
      <c r="J17" s="102"/>
      <c r="K17" s="85" t="s">
        <v>13</v>
      </c>
      <c r="L17" s="85"/>
      <c r="M17" s="102">
        <v>0.5902777777777778</v>
      </c>
      <c r="N17" s="102"/>
      <c r="O17" s="85" t="s">
        <v>14</v>
      </c>
      <c r="P17" s="85"/>
      <c r="Q17" s="86">
        <f>SUM(M17-I17)</f>
        <v>0.07430555555555551</v>
      </c>
      <c r="R17" s="86"/>
    </row>
    <row r="18" spans="8:18" ht="7.5" customHeight="1">
      <c r="H18" s="12"/>
      <c r="I18" s="12"/>
      <c r="J18" s="13"/>
      <c r="K18" s="14"/>
      <c r="L18" s="14"/>
      <c r="M18" s="13"/>
      <c r="N18" s="13"/>
      <c r="O18" s="14"/>
      <c r="P18" s="14"/>
      <c r="Q18" s="13"/>
      <c r="R18" s="13"/>
    </row>
    <row r="19" spans="1:18" ht="21" customHeight="1">
      <c r="A19" s="87" t="s">
        <v>144</v>
      </c>
      <c r="B19" s="88"/>
      <c r="C19" s="1" t="s">
        <v>15</v>
      </c>
      <c r="D19" s="2" t="s">
        <v>16</v>
      </c>
      <c r="E19" s="3" t="s">
        <v>17</v>
      </c>
      <c r="F19" s="1" t="s">
        <v>18</v>
      </c>
      <c r="G19" s="2" t="s">
        <v>19</v>
      </c>
      <c r="H19" s="3" t="s">
        <v>20</v>
      </c>
      <c r="I19" s="1" t="s">
        <v>21</v>
      </c>
      <c r="J19" s="2" t="s">
        <v>157</v>
      </c>
      <c r="K19" s="3" t="s">
        <v>158</v>
      </c>
      <c r="L19" s="1" t="s">
        <v>148</v>
      </c>
      <c r="M19" s="15" t="s">
        <v>149</v>
      </c>
      <c r="N19" s="16" t="s">
        <v>150</v>
      </c>
      <c r="O19" s="26" t="s">
        <v>151</v>
      </c>
      <c r="P19" s="15" t="s">
        <v>152</v>
      </c>
      <c r="Q19" s="16" t="s">
        <v>153</v>
      </c>
      <c r="R19" s="17" t="s">
        <v>24</v>
      </c>
    </row>
    <row r="20" spans="1:18" ht="27.75" customHeight="1">
      <c r="A20" s="80" t="s">
        <v>166</v>
      </c>
      <c r="B20" s="81"/>
      <c r="C20" s="30">
        <v>0</v>
      </c>
      <c r="D20" s="31">
        <v>0</v>
      </c>
      <c r="E20" s="32">
        <v>0</v>
      </c>
      <c r="F20" s="30">
        <v>0</v>
      </c>
      <c r="G20" s="31">
        <v>0</v>
      </c>
      <c r="H20" s="45">
        <v>0</v>
      </c>
      <c r="I20" s="30">
        <v>0</v>
      </c>
      <c r="J20" s="31">
        <v>0</v>
      </c>
      <c r="K20" s="45">
        <v>0</v>
      </c>
      <c r="L20" s="30">
        <v>1</v>
      </c>
      <c r="M20" s="31"/>
      <c r="N20" s="32"/>
      <c r="O20" s="92" t="s">
        <v>172</v>
      </c>
      <c r="P20" s="93"/>
      <c r="Q20" s="94"/>
      <c r="R20" s="28">
        <f>SUM(C20:Q20)</f>
        <v>1</v>
      </c>
    </row>
    <row r="21" spans="1:18" ht="27.75" customHeight="1">
      <c r="A21" s="80" t="s">
        <v>171</v>
      </c>
      <c r="B21" s="81"/>
      <c r="C21" s="30">
        <v>0</v>
      </c>
      <c r="D21" s="31">
        <v>0</v>
      </c>
      <c r="E21" s="32">
        <v>0</v>
      </c>
      <c r="F21" s="30">
        <v>0</v>
      </c>
      <c r="G21" s="31">
        <v>0</v>
      </c>
      <c r="H21" s="45">
        <v>0</v>
      </c>
      <c r="I21" s="30">
        <v>0</v>
      </c>
      <c r="J21" s="31">
        <v>0</v>
      </c>
      <c r="K21" s="45">
        <v>0</v>
      </c>
      <c r="L21" s="30">
        <v>0</v>
      </c>
      <c r="M21" s="31"/>
      <c r="N21" s="32"/>
      <c r="O21" s="95"/>
      <c r="P21" s="96"/>
      <c r="Q21" s="97"/>
      <c r="R21" s="28">
        <f>SUM(C21:Q21)</f>
        <v>0</v>
      </c>
    </row>
    <row r="22" spans="1:18" ht="21" customHeight="1">
      <c r="A22" s="87" t="s">
        <v>144</v>
      </c>
      <c r="B22" s="88"/>
      <c r="C22" s="75" t="s">
        <v>26</v>
      </c>
      <c r="D22" s="76"/>
      <c r="E22" s="76"/>
      <c r="F22" s="76"/>
      <c r="G22" s="76"/>
      <c r="H22" s="76"/>
      <c r="I22" s="76" t="s">
        <v>27</v>
      </c>
      <c r="J22" s="77"/>
      <c r="K22" s="78" t="s">
        <v>28</v>
      </c>
      <c r="L22" s="79"/>
      <c r="M22" s="76" t="s">
        <v>40</v>
      </c>
      <c r="N22" s="79"/>
      <c r="O22" s="76" t="s">
        <v>41</v>
      </c>
      <c r="P22" s="76"/>
      <c r="Q22" s="76"/>
      <c r="R22" s="77"/>
    </row>
    <row r="23" spans="1:18" ht="16.5" customHeight="1">
      <c r="A23" s="64" t="str">
        <f>A20</f>
        <v>神戸国際大附</v>
      </c>
      <c r="B23" s="65"/>
      <c r="C23" s="39" t="s">
        <v>42</v>
      </c>
      <c r="D23" s="68" t="s">
        <v>126</v>
      </c>
      <c r="E23" s="70"/>
      <c r="F23" s="40">
        <v>4</v>
      </c>
      <c r="G23" s="68"/>
      <c r="H23" s="69"/>
      <c r="I23" s="55" t="s">
        <v>39</v>
      </c>
      <c r="J23" s="56"/>
      <c r="K23" s="56"/>
      <c r="L23" s="70"/>
      <c r="M23" s="55"/>
      <c r="N23" s="69"/>
      <c r="O23" s="71"/>
      <c r="P23" s="72"/>
      <c r="Q23" s="55"/>
      <c r="R23" s="56"/>
    </row>
    <row r="24" spans="1:18" ht="16.5" customHeight="1">
      <c r="A24" s="64"/>
      <c r="B24" s="65"/>
      <c r="C24" s="41">
        <v>2</v>
      </c>
      <c r="D24" s="57"/>
      <c r="E24" s="58"/>
      <c r="F24" s="42">
        <v>5</v>
      </c>
      <c r="G24" s="57"/>
      <c r="H24" s="58"/>
      <c r="I24" s="59"/>
      <c r="J24" s="60"/>
      <c r="K24" s="60"/>
      <c r="L24" s="61"/>
      <c r="M24" s="59"/>
      <c r="N24" s="58"/>
      <c r="O24" s="57"/>
      <c r="P24" s="61"/>
      <c r="Q24" s="59"/>
      <c r="R24" s="60"/>
    </row>
    <row r="25" spans="1:18" ht="16.5" customHeight="1">
      <c r="A25" s="66"/>
      <c r="B25" s="67"/>
      <c r="C25" s="43">
        <v>3</v>
      </c>
      <c r="D25" s="52"/>
      <c r="E25" s="53"/>
      <c r="F25" s="44">
        <v>6</v>
      </c>
      <c r="G25" s="52"/>
      <c r="H25" s="53"/>
      <c r="I25" s="50"/>
      <c r="J25" s="51"/>
      <c r="K25" s="51"/>
      <c r="L25" s="54"/>
      <c r="M25" s="50"/>
      <c r="N25" s="53"/>
      <c r="O25" s="52"/>
      <c r="P25" s="54"/>
      <c r="Q25" s="50"/>
      <c r="R25" s="51"/>
    </row>
    <row r="26" spans="1:18" ht="16.5" customHeight="1">
      <c r="A26" s="62" t="str">
        <f>A21</f>
        <v>関西学院</v>
      </c>
      <c r="B26" s="89"/>
      <c r="C26" s="39" t="s">
        <v>42</v>
      </c>
      <c r="D26" s="68" t="s">
        <v>127</v>
      </c>
      <c r="E26" s="70"/>
      <c r="F26" s="40">
        <v>4</v>
      </c>
      <c r="G26" s="68"/>
      <c r="H26" s="69"/>
      <c r="I26" s="55" t="s">
        <v>100</v>
      </c>
      <c r="J26" s="56"/>
      <c r="K26" s="56"/>
      <c r="L26" s="70"/>
      <c r="M26" s="55"/>
      <c r="N26" s="69"/>
      <c r="O26" s="68"/>
      <c r="P26" s="70"/>
      <c r="Q26" s="55"/>
      <c r="R26" s="56"/>
    </row>
    <row r="27" spans="1:18" ht="16.5" customHeight="1">
      <c r="A27" s="64"/>
      <c r="B27" s="90"/>
      <c r="C27" s="41">
        <v>2</v>
      </c>
      <c r="D27" s="57"/>
      <c r="E27" s="58"/>
      <c r="F27" s="42">
        <v>5</v>
      </c>
      <c r="G27" s="57"/>
      <c r="H27" s="58"/>
      <c r="I27" s="59"/>
      <c r="J27" s="60"/>
      <c r="K27" s="60"/>
      <c r="L27" s="61"/>
      <c r="M27" s="59"/>
      <c r="N27" s="58"/>
      <c r="O27" s="57"/>
      <c r="P27" s="61"/>
      <c r="Q27" s="59"/>
      <c r="R27" s="60"/>
    </row>
    <row r="28" spans="1:18" ht="16.5" customHeight="1">
      <c r="A28" s="66"/>
      <c r="B28" s="91"/>
      <c r="C28" s="43">
        <v>3</v>
      </c>
      <c r="D28" s="52"/>
      <c r="E28" s="53"/>
      <c r="F28" s="44">
        <v>6</v>
      </c>
      <c r="G28" s="52"/>
      <c r="H28" s="53"/>
      <c r="I28" s="50"/>
      <c r="J28" s="51"/>
      <c r="K28" s="51"/>
      <c r="L28" s="54"/>
      <c r="M28" s="50"/>
      <c r="N28" s="53"/>
      <c r="O28" s="52"/>
      <c r="P28" s="54"/>
      <c r="Q28" s="50"/>
      <c r="R28" s="51"/>
    </row>
    <row r="29" spans="9:18" ht="11.25" customHeight="1">
      <c r="I29" s="21"/>
      <c r="J29" s="22"/>
      <c r="K29" s="21"/>
      <c r="L29" s="21"/>
      <c r="M29" s="21"/>
      <c r="N29" s="21"/>
      <c r="O29" s="21"/>
      <c r="P29" s="21"/>
      <c r="Q29" s="21"/>
      <c r="R29" s="21"/>
    </row>
  </sheetData>
  <sheetProtection/>
  <mergeCells count="124"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O20:Q21"/>
  </mergeCells>
  <conditionalFormatting sqref="R7">
    <cfRule type="expression" priority="66" dxfId="193" stopIfTrue="1">
      <formula>$R7&gt;$R8</formula>
    </cfRule>
  </conditionalFormatting>
  <conditionalFormatting sqref="R8">
    <cfRule type="expression" priority="67" dxfId="193" stopIfTrue="1">
      <formula>$R8&gt;$R7</formula>
    </cfRule>
  </conditionalFormatting>
  <conditionalFormatting sqref="L7:L8">
    <cfRule type="cellIs" priority="63" dxfId="193" operator="greaterThan" stopIfTrue="1">
      <formula>0</formula>
    </cfRule>
  </conditionalFormatting>
  <conditionalFormatting sqref="M7:N8">
    <cfRule type="cellIs" priority="62" dxfId="193" operator="greaterThan" stopIfTrue="1">
      <formula>0</formula>
    </cfRule>
  </conditionalFormatting>
  <conditionalFormatting sqref="R20">
    <cfRule type="expression" priority="35" dxfId="193" stopIfTrue="1">
      <formula>$R20&gt;$R21</formula>
    </cfRule>
  </conditionalFormatting>
  <conditionalFormatting sqref="R21">
    <cfRule type="expression" priority="36" dxfId="193" stopIfTrue="1">
      <formula>$R21&gt;$R20</formula>
    </cfRule>
  </conditionalFormatting>
  <conditionalFormatting sqref="M20:N21">
    <cfRule type="cellIs" priority="31" dxfId="193" operator="greaterThan" stopIfTrue="1">
      <formula>0</formula>
    </cfRule>
  </conditionalFormatting>
  <conditionalFormatting sqref="C7:G8">
    <cfRule type="cellIs" priority="15" dxfId="193" operator="greaterThan" stopIfTrue="1">
      <formula>0</formula>
    </cfRule>
  </conditionalFormatting>
  <conditionalFormatting sqref="H7:H8 K7:K8">
    <cfRule type="expression" priority="17" dxfId="8" stopIfTrue="1">
      <formula>H7=""</formula>
    </cfRule>
    <cfRule type="expression" priority="18" dxfId="193" stopIfTrue="1">
      <formula>H7&gt;0</formula>
    </cfRule>
  </conditionalFormatting>
  <conditionalFormatting sqref="I7:I8">
    <cfRule type="cellIs" priority="13" dxfId="193" operator="greaterThan" stopIfTrue="1">
      <formula>0</formula>
    </cfRule>
  </conditionalFormatting>
  <conditionalFormatting sqref="J7:J8">
    <cfRule type="cellIs" priority="12" dxfId="193" operator="greaterThan" stopIfTrue="1">
      <formula>0</formula>
    </cfRule>
  </conditionalFormatting>
  <conditionalFormatting sqref="C20:G21">
    <cfRule type="cellIs" priority="5" dxfId="193" operator="greaterThan" stopIfTrue="1">
      <formula>0</formula>
    </cfRule>
  </conditionalFormatting>
  <conditionalFormatting sqref="H20:L21">
    <cfRule type="expression" priority="8" dxfId="8" stopIfTrue="1">
      <formula>H20=""</formula>
    </cfRule>
    <cfRule type="expression" priority="9" dxfId="193" stopIfTrue="1">
      <formula>H20&gt;0</formula>
    </cfRule>
  </conditionalFormatting>
  <conditionalFormatting sqref="A7:B7">
    <cfRule type="expression" priority="3" dxfId="193" stopIfTrue="1">
      <formula>$R7&gt;$R8</formula>
    </cfRule>
  </conditionalFormatting>
  <conditionalFormatting sqref="A8:B8">
    <cfRule type="expression" priority="4" dxfId="193" stopIfTrue="1">
      <formula>$R7&lt;$R8</formula>
    </cfRule>
  </conditionalFormatting>
  <conditionalFormatting sqref="A20:B20">
    <cfRule type="expression" priority="1" dxfId="193" stopIfTrue="1">
      <formula>$R20&gt;$R21</formula>
    </cfRule>
  </conditionalFormatting>
  <conditionalFormatting sqref="A21:B21">
    <cfRule type="expression" priority="2" dxfId="193" stopIfTrue="1">
      <formula>$R20&lt;$R21</formula>
    </cfRule>
  </conditionalFormatting>
  <conditionalFormatting sqref="A23:B23 A10:B10">
    <cfRule type="expression" priority="123" dxfId="193" stopIfTrue="1">
      <formula>$R7&gt;$R8</formula>
    </cfRule>
  </conditionalFormatting>
  <conditionalFormatting sqref="A25:B25 A12:B12">
    <cfRule type="expression" priority="124" dxfId="193" stopIfTrue="1">
      <formula>'5.4（準決勝）'!#REF!&gt;$R9</formula>
    </cfRule>
  </conditionalFormatting>
  <conditionalFormatting sqref="A24:B24 A11:B11">
    <cfRule type="expression" priority="125" dxfId="193" stopIfTrue="1">
      <formula>$R8&gt;'5.4（準決勝）'!#REF!</formula>
    </cfRule>
  </conditionalFormatting>
  <conditionalFormatting sqref="A26:B26 A13:B13">
    <cfRule type="expression" priority="126" dxfId="193" stopIfTrue="1">
      <formula>$R7&lt;$R8</formula>
    </cfRule>
  </conditionalFormatting>
  <conditionalFormatting sqref="A28:B28 A15:B15">
    <cfRule type="expression" priority="127" dxfId="193" stopIfTrue="1">
      <formula>'5.4（準決勝）'!#REF!&lt;$R9</formula>
    </cfRule>
  </conditionalFormatting>
  <conditionalFormatting sqref="A27:B27 A14:B14">
    <cfRule type="expression" priority="128" dxfId="193" stopIfTrue="1">
      <formula>$R8&lt;'5.4（準決勝）'!#REF!</formula>
    </cfRule>
  </conditionalFormatting>
  <dataValidations count="4">
    <dataValidation type="list" allowBlank="1" showInputMessage="1" showErrorMessage="1" sqref="C4 C17">
      <formula1>"回戦,戦,勝戦"</formula1>
    </dataValidation>
    <dataValidation type="list" allowBlank="1" showInputMessage="1" showErrorMessage="1" sqref="A4 A17">
      <formula1>"（東兵庫）,（西兵庫）"</formula1>
    </dataValidation>
    <dataValidation allowBlank="1" showInputMessage="1" showErrorMessage="1" imeMode="halfAlpha" sqref="I1 M1 O1 I4:J4 C7:Q8 M17:N17 M4:N4 I17:J17 C20:N21 O20"/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R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35" t="s">
        <v>35</v>
      </c>
      <c r="B1" s="98" t="s">
        <v>36</v>
      </c>
      <c r="C1" s="98"/>
      <c r="D1" s="98"/>
      <c r="E1" s="98"/>
      <c r="F1" s="98"/>
      <c r="G1" s="98"/>
      <c r="H1" s="5" t="s">
        <v>3</v>
      </c>
      <c r="I1" s="27">
        <v>7</v>
      </c>
      <c r="J1" s="6" t="s">
        <v>4</v>
      </c>
      <c r="K1" s="7">
        <v>2015</v>
      </c>
      <c r="L1" s="8" t="s">
        <v>5</v>
      </c>
      <c r="M1" s="36">
        <v>5</v>
      </c>
      <c r="N1" s="8" t="s">
        <v>0</v>
      </c>
      <c r="O1" s="36">
        <v>5</v>
      </c>
      <c r="P1" s="5" t="s">
        <v>154</v>
      </c>
      <c r="Q1" s="37" t="s">
        <v>173</v>
      </c>
      <c r="R1" s="9" t="s">
        <v>8</v>
      </c>
    </row>
    <row r="2" ht="5.25" customHeight="1"/>
    <row r="3" spans="11:18" ht="18.75" customHeight="1">
      <c r="K3" s="99" t="s">
        <v>9</v>
      </c>
      <c r="L3" s="99"/>
      <c r="M3" s="100" t="s">
        <v>10</v>
      </c>
      <c r="N3" s="100"/>
      <c r="O3" s="100"/>
      <c r="P3" s="100"/>
      <c r="Q3" s="100"/>
      <c r="R3" s="29" t="s">
        <v>11</v>
      </c>
    </row>
    <row r="4" spans="1:18" ht="18.75" customHeight="1">
      <c r="A4" s="38"/>
      <c r="B4" s="105" t="s">
        <v>174</v>
      </c>
      <c r="C4" s="106"/>
      <c r="E4" s="82" t="s">
        <v>37</v>
      </c>
      <c r="F4" s="82"/>
      <c r="G4" s="104" t="s">
        <v>12</v>
      </c>
      <c r="H4" s="104"/>
      <c r="I4" s="102">
        <v>0.4166666666666667</v>
      </c>
      <c r="J4" s="102"/>
      <c r="K4" s="85" t="s">
        <v>13</v>
      </c>
      <c r="L4" s="85"/>
      <c r="M4" s="102">
        <v>0.49375</v>
      </c>
      <c r="N4" s="102"/>
      <c r="O4" s="85" t="s">
        <v>14</v>
      </c>
      <c r="P4" s="85"/>
      <c r="Q4" s="86">
        <f>SUM(M4-I4)</f>
        <v>0.07708333333333334</v>
      </c>
      <c r="R4" s="86"/>
    </row>
    <row r="5" spans="8:18" ht="7.5" customHeight="1">
      <c r="H5" s="12"/>
      <c r="I5" s="12"/>
      <c r="J5" s="13"/>
      <c r="K5" s="14"/>
      <c r="L5" s="14"/>
      <c r="M5" s="13"/>
      <c r="N5" s="13"/>
      <c r="O5" s="14"/>
      <c r="P5" s="14"/>
      <c r="Q5" s="13"/>
      <c r="R5" s="13"/>
    </row>
    <row r="6" spans="1:18" ht="21" customHeight="1">
      <c r="A6" s="87" t="s">
        <v>144</v>
      </c>
      <c r="B6" s="88"/>
      <c r="C6" s="1" t="s">
        <v>15</v>
      </c>
      <c r="D6" s="2" t="s">
        <v>16</v>
      </c>
      <c r="E6" s="3" t="s">
        <v>17</v>
      </c>
      <c r="F6" s="1" t="s">
        <v>18</v>
      </c>
      <c r="G6" s="2" t="s">
        <v>19</v>
      </c>
      <c r="H6" s="3" t="s">
        <v>20</v>
      </c>
      <c r="I6" s="1" t="s">
        <v>21</v>
      </c>
      <c r="J6" s="2" t="s">
        <v>157</v>
      </c>
      <c r="K6" s="3" t="s">
        <v>158</v>
      </c>
      <c r="L6" s="26" t="s">
        <v>148</v>
      </c>
      <c r="M6" s="15" t="s">
        <v>149</v>
      </c>
      <c r="N6" s="16" t="s">
        <v>150</v>
      </c>
      <c r="O6" s="26" t="s">
        <v>151</v>
      </c>
      <c r="P6" s="15" t="s">
        <v>152</v>
      </c>
      <c r="Q6" s="16" t="s">
        <v>153</v>
      </c>
      <c r="R6" s="17" t="s">
        <v>24</v>
      </c>
    </row>
    <row r="7" spans="1:18" ht="27.75" customHeight="1">
      <c r="A7" s="80" t="s">
        <v>171</v>
      </c>
      <c r="B7" s="81"/>
      <c r="C7" s="30">
        <v>1</v>
      </c>
      <c r="D7" s="31">
        <v>0</v>
      </c>
      <c r="E7" s="32">
        <v>3</v>
      </c>
      <c r="F7" s="30">
        <v>0</v>
      </c>
      <c r="G7" s="31">
        <v>0</v>
      </c>
      <c r="H7" s="45">
        <v>0</v>
      </c>
      <c r="I7" s="30">
        <v>0</v>
      </c>
      <c r="J7" s="31">
        <v>0</v>
      </c>
      <c r="K7" s="45">
        <v>0</v>
      </c>
      <c r="L7" s="30"/>
      <c r="M7" s="31"/>
      <c r="N7" s="32"/>
      <c r="O7" s="18"/>
      <c r="P7" s="19"/>
      <c r="Q7" s="20"/>
      <c r="R7" s="28">
        <f>SUM(C7:Q7)</f>
        <v>4</v>
      </c>
    </row>
    <row r="8" spans="1:18" ht="27.75" customHeight="1">
      <c r="A8" s="80" t="s">
        <v>147</v>
      </c>
      <c r="B8" s="81"/>
      <c r="C8" s="30">
        <v>0</v>
      </c>
      <c r="D8" s="31">
        <v>0</v>
      </c>
      <c r="E8" s="32">
        <v>0</v>
      </c>
      <c r="F8" s="30">
        <v>1</v>
      </c>
      <c r="G8" s="31">
        <v>0</v>
      </c>
      <c r="H8" s="45">
        <v>0</v>
      </c>
      <c r="I8" s="30">
        <v>0</v>
      </c>
      <c r="J8" s="31">
        <v>0</v>
      </c>
      <c r="K8" s="45">
        <v>0</v>
      </c>
      <c r="L8" s="30"/>
      <c r="M8" s="31"/>
      <c r="N8" s="32"/>
      <c r="O8" s="18"/>
      <c r="P8" s="19"/>
      <c r="Q8" s="20"/>
      <c r="R8" s="28">
        <f>SUM(C8:Q8)</f>
        <v>1</v>
      </c>
    </row>
    <row r="9" spans="1:18" ht="21" customHeight="1">
      <c r="A9" s="87" t="s">
        <v>144</v>
      </c>
      <c r="B9" s="88"/>
      <c r="C9" s="75" t="s">
        <v>26</v>
      </c>
      <c r="D9" s="76"/>
      <c r="E9" s="76"/>
      <c r="F9" s="76"/>
      <c r="G9" s="76"/>
      <c r="H9" s="76"/>
      <c r="I9" s="76" t="s">
        <v>27</v>
      </c>
      <c r="J9" s="77"/>
      <c r="K9" s="78" t="s">
        <v>28</v>
      </c>
      <c r="L9" s="79"/>
      <c r="M9" s="76" t="s">
        <v>40</v>
      </c>
      <c r="N9" s="79"/>
      <c r="O9" s="76" t="s">
        <v>41</v>
      </c>
      <c r="P9" s="76"/>
      <c r="Q9" s="76"/>
      <c r="R9" s="77"/>
    </row>
    <row r="10" spans="1:18" ht="16.5" customHeight="1">
      <c r="A10" s="64" t="str">
        <f>A7</f>
        <v>関西学院</v>
      </c>
      <c r="B10" s="65"/>
      <c r="C10" s="39" t="s">
        <v>42</v>
      </c>
      <c r="D10" s="68" t="s">
        <v>128</v>
      </c>
      <c r="E10" s="70"/>
      <c r="F10" s="40">
        <v>4</v>
      </c>
      <c r="G10" s="68"/>
      <c r="H10" s="69"/>
      <c r="I10" s="55"/>
      <c r="J10" s="56"/>
      <c r="K10" s="56" t="s">
        <v>129</v>
      </c>
      <c r="L10" s="70"/>
      <c r="M10" s="55"/>
      <c r="N10" s="69"/>
      <c r="O10" s="71" t="s">
        <v>130</v>
      </c>
      <c r="P10" s="72"/>
      <c r="Q10" s="55"/>
      <c r="R10" s="56"/>
    </row>
    <row r="11" spans="1:18" ht="16.5" customHeight="1">
      <c r="A11" s="64"/>
      <c r="B11" s="65"/>
      <c r="C11" s="41">
        <v>2</v>
      </c>
      <c r="D11" s="57"/>
      <c r="E11" s="58"/>
      <c r="F11" s="42">
        <v>5</v>
      </c>
      <c r="G11" s="57"/>
      <c r="H11" s="58"/>
      <c r="I11" s="59"/>
      <c r="J11" s="60"/>
      <c r="K11" s="60" t="s">
        <v>131</v>
      </c>
      <c r="L11" s="61"/>
      <c r="M11" s="59"/>
      <c r="N11" s="58"/>
      <c r="O11" s="57" t="s">
        <v>132</v>
      </c>
      <c r="P11" s="61"/>
      <c r="Q11" s="59"/>
      <c r="R11" s="60"/>
    </row>
    <row r="12" spans="1:18" ht="16.5" customHeight="1">
      <c r="A12" s="66"/>
      <c r="B12" s="67"/>
      <c r="C12" s="43">
        <v>3</v>
      </c>
      <c r="D12" s="52"/>
      <c r="E12" s="53"/>
      <c r="F12" s="44">
        <v>6</v>
      </c>
      <c r="G12" s="52"/>
      <c r="H12" s="53"/>
      <c r="I12" s="50"/>
      <c r="J12" s="51"/>
      <c r="K12" s="51"/>
      <c r="L12" s="54"/>
      <c r="M12" s="50"/>
      <c r="N12" s="53"/>
      <c r="O12" s="52"/>
      <c r="P12" s="54"/>
      <c r="Q12" s="50"/>
      <c r="R12" s="51"/>
    </row>
    <row r="13" spans="1:18" ht="16.5" customHeight="1">
      <c r="A13" s="62" t="str">
        <f>A8</f>
        <v>須磨翔風</v>
      </c>
      <c r="B13" s="89"/>
      <c r="C13" s="39" t="s">
        <v>42</v>
      </c>
      <c r="D13" s="68" t="s">
        <v>133</v>
      </c>
      <c r="E13" s="70"/>
      <c r="F13" s="40">
        <v>4</v>
      </c>
      <c r="G13" s="68"/>
      <c r="H13" s="69"/>
      <c r="I13" s="55"/>
      <c r="J13" s="56"/>
      <c r="K13" s="56" t="s">
        <v>47</v>
      </c>
      <c r="L13" s="70"/>
      <c r="M13" s="55"/>
      <c r="N13" s="69"/>
      <c r="O13" s="68"/>
      <c r="P13" s="70"/>
      <c r="Q13" s="55" t="s">
        <v>134</v>
      </c>
      <c r="R13" s="56"/>
    </row>
    <row r="14" spans="1:18" ht="16.5" customHeight="1">
      <c r="A14" s="64"/>
      <c r="B14" s="90"/>
      <c r="C14" s="41">
        <v>2</v>
      </c>
      <c r="D14" s="57"/>
      <c r="E14" s="58"/>
      <c r="F14" s="42">
        <v>5</v>
      </c>
      <c r="G14" s="57"/>
      <c r="H14" s="58"/>
      <c r="I14" s="59"/>
      <c r="J14" s="60"/>
      <c r="K14" s="60"/>
      <c r="L14" s="61"/>
      <c r="M14" s="59"/>
      <c r="N14" s="58"/>
      <c r="O14" s="57"/>
      <c r="P14" s="61"/>
      <c r="Q14" s="59"/>
      <c r="R14" s="60"/>
    </row>
    <row r="15" spans="1:18" ht="16.5" customHeight="1">
      <c r="A15" s="66"/>
      <c r="B15" s="91"/>
      <c r="C15" s="43">
        <v>3</v>
      </c>
      <c r="D15" s="52"/>
      <c r="E15" s="53"/>
      <c r="F15" s="44">
        <v>6</v>
      </c>
      <c r="G15" s="52"/>
      <c r="H15" s="53"/>
      <c r="I15" s="50"/>
      <c r="J15" s="51"/>
      <c r="K15" s="51"/>
      <c r="L15" s="54"/>
      <c r="M15" s="50"/>
      <c r="N15" s="53"/>
      <c r="O15" s="52"/>
      <c r="P15" s="54"/>
      <c r="Q15" s="50"/>
      <c r="R15" s="51"/>
    </row>
    <row r="16" spans="9:18" ht="11.25" customHeight="1">
      <c r="I16" s="21"/>
      <c r="J16" s="22"/>
      <c r="K16" s="21"/>
      <c r="L16" s="21"/>
      <c r="M16" s="21"/>
      <c r="N16" s="21"/>
      <c r="O16" s="21"/>
      <c r="P16" s="21"/>
      <c r="Q16" s="21"/>
      <c r="R16" s="21"/>
    </row>
    <row r="17" spans="1:18" ht="18.75" customHeight="1">
      <c r="A17" s="38"/>
      <c r="B17" s="25" t="s">
        <v>135</v>
      </c>
      <c r="C17" s="24" t="s">
        <v>2</v>
      </c>
      <c r="E17" s="82" t="s">
        <v>48</v>
      </c>
      <c r="F17" s="82"/>
      <c r="G17" s="83" t="s">
        <v>12</v>
      </c>
      <c r="H17" s="83"/>
      <c r="I17" s="102">
        <v>0.5277777777777778</v>
      </c>
      <c r="J17" s="102"/>
      <c r="K17" s="85" t="s">
        <v>13</v>
      </c>
      <c r="L17" s="85"/>
      <c r="M17" s="102">
        <v>0.6</v>
      </c>
      <c r="N17" s="102"/>
      <c r="O17" s="85" t="s">
        <v>14</v>
      </c>
      <c r="P17" s="85"/>
      <c r="Q17" s="86">
        <f>SUM(M17-I17)</f>
        <v>0.07222222222222219</v>
      </c>
      <c r="R17" s="86"/>
    </row>
    <row r="18" spans="8:18" ht="7.5" customHeight="1">
      <c r="H18" s="12"/>
      <c r="I18" s="12"/>
      <c r="J18" s="13"/>
      <c r="K18" s="14"/>
      <c r="L18" s="14"/>
      <c r="M18" s="13"/>
      <c r="N18" s="13"/>
      <c r="O18" s="14"/>
      <c r="P18" s="14"/>
      <c r="Q18" s="13"/>
      <c r="R18" s="13"/>
    </row>
    <row r="19" spans="1:18" ht="21" customHeight="1">
      <c r="A19" s="87" t="s">
        <v>144</v>
      </c>
      <c r="B19" s="88"/>
      <c r="C19" s="1" t="s">
        <v>15</v>
      </c>
      <c r="D19" s="2" t="s">
        <v>16</v>
      </c>
      <c r="E19" s="3" t="s">
        <v>17</v>
      </c>
      <c r="F19" s="1" t="s">
        <v>18</v>
      </c>
      <c r="G19" s="2" t="s">
        <v>19</v>
      </c>
      <c r="H19" s="3" t="s">
        <v>20</v>
      </c>
      <c r="I19" s="1" t="s">
        <v>21</v>
      </c>
      <c r="J19" s="2" t="s">
        <v>157</v>
      </c>
      <c r="K19" s="3" t="s">
        <v>158</v>
      </c>
      <c r="L19" s="26" t="s">
        <v>148</v>
      </c>
      <c r="M19" s="15" t="s">
        <v>149</v>
      </c>
      <c r="N19" s="16" t="s">
        <v>150</v>
      </c>
      <c r="O19" s="26" t="s">
        <v>151</v>
      </c>
      <c r="P19" s="15" t="s">
        <v>152</v>
      </c>
      <c r="Q19" s="16" t="s">
        <v>153</v>
      </c>
      <c r="R19" s="17" t="s">
        <v>24</v>
      </c>
    </row>
    <row r="20" spans="1:18" ht="27.75" customHeight="1">
      <c r="A20" s="80" t="s">
        <v>166</v>
      </c>
      <c r="B20" s="81"/>
      <c r="C20" s="30">
        <v>0</v>
      </c>
      <c r="D20" s="31">
        <v>0</v>
      </c>
      <c r="E20" s="32">
        <v>0</v>
      </c>
      <c r="F20" s="30">
        <v>1</v>
      </c>
      <c r="G20" s="31">
        <v>0</v>
      </c>
      <c r="H20" s="45">
        <v>1</v>
      </c>
      <c r="I20" s="30">
        <v>1</v>
      </c>
      <c r="J20" s="31">
        <v>1</v>
      </c>
      <c r="K20" s="33">
        <v>0</v>
      </c>
      <c r="L20" s="30"/>
      <c r="M20" s="31"/>
      <c r="N20" s="32"/>
      <c r="O20" s="18"/>
      <c r="P20" s="19"/>
      <c r="Q20" s="20"/>
      <c r="R20" s="28">
        <f>SUM(C20:Q20)</f>
        <v>4</v>
      </c>
    </row>
    <row r="21" spans="1:18" ht="27.75" customHeight="1">
      <c r="A21" s="80" t="s">
        <v>31</v>
      </c>
      <c r="B21" s="81"/>
      <c r="C21" s="30">
        <v>1</v>
      </c>
      <c r="D21" s="31">
        <v>0</v>
      </c>
      <c r="E21" s="32">
        <v>0</v>
      </c>
      <c r="F21" s="30">
        <v>0</v>
      </c>
      <c r="G21" s="31">
        <v>0</v>
      </c>
      <c r="H21" s="45">
        <v>0</v>
      </c>
      <c r="I21" s="30">
        <v>0</v>
      </c>
      <c r="J21" s="31">
        <v>0</v>
      </c>
      <c r="K21" s="33">
        <v>0</v>
      </c>
      <c r="L21" s="30"/>
      <c r="M21" s="31"/>
      <c r="N21" s="32"/>
      <c r="O21" s="18"/>
      <c r="P21" s="19"/>
      <c r="Q21" s="20"/>
      <c r="R21" s="28">
        <f>SUM(C21:Q21)</f>
        <v>1</v>
      </c>
    </row>
    <row r="22" spans="1:18" ht="21" customHeight="1">
      <c r="A22" s="87" t="s">
        <v>144</v>
      </c>
      <c r="B22" s="88"/>
      <c r="C22" s="75" t="s">
        <v>26</v>
      </c>
      <c r="D22" s="76"/>
      <c r="E22" s="76"/>
      <c r="F22" s="76"/>
      <c r="G22" s="76"/>
      <c r="H22" s="76"/>
      <c r="I22" s="76" t="s">
        <v>27</v>
      </c>
      <c r="J22" s="77"/>
      <c r="K22" s="78" t="s">
        <v>28</v>
      </c>
      <c r="L22" s="79"/>
      <c r="M22" s="76" t="s">
        <v>40</v>
      </c>
      <c r="N22" s="79"/>
      <c r="O22" s="76" t="s">
        <v>41</v>
      </c>
      <c r="P22" s="76"/>
      <c r="Q22" s="76"/>
      <c r="R22" s="77"/>
    </row>
    <row r="23" spans="1:18" ht="16.5" customHeight="1">
      <c r="A23" s="64" t="str">
        <f>A20</f>
        <v>神戸国際大附</v>
      </c>
      <c r="B23" s="65"/>
      <c r="C23" s="39" t="s">
        <v>42</v>
      </c>
      <c r="D23" s="68" t="s">
        <v>136</v>
      </c>
      <c r="E23" s="70"/>
      <c r="F23" s="40">
        <v>4</v>
      </c>
      <c r="G23" s="68"/>
      <c r="H23" s="69"/>
      <c r="I23" s="55" t="s">
        <v>39</v>
      </c>
      <c r="J23" s="56"/>
      <c r="K23" s="56"/>
      <c r="L23" s="70"/>
      <c r="M23" s="55"/>
      <c r="N23" s="69"/>
      <c r="O23" s="71" t="s">
        <v>137</v>
      </c>
      <c r="P23" s="72"/>
      <c r="Q23" s="55"/>
      <c r="R23" s="56"/>
    </row>
    <row r="24" spans="1:18" ht="16.5" customHeight="1">
      <c r="A24" s="64"/>
      <c r="B24" s="65"/>
      <c r="C24" s="41">
        <v>2</v>
      </c>
      <c r="D24" s="57"/>
      <c r="E24" s="58"/>
      <c r="F24" s="42">
        <v>5</v>
      </c>
      <c r="G24" s="57"/>
      <c r="H24" s="58"/>
      <c r="I24" s="59"/>
      <c r="J24" s="60"/>
      <c r="K24" s="60"/>
      <c r="L24" s="61"/>
      <c r="M24" s="59"/>
      <c r="N24" s="58"/>
      <c r="O24" s="57" t="s">
        <v>138</v>
      </c>
      <c r="P24" s="61"/>
      <c r="Q24" s="59"/>
      <c r="R24" s="60"/>
    </row>
    <row r="25" spans="1:18" ht="16.5" customHeight="1">
      <c r="A25" s="66"/>
      <c r="B25" s="67"/>
      <c r="C25" s="43">
        <v>3</v>
      </c>
      <c r="D25" s="52"/>
      <c r="E25" s="53"/>
      <c r="F25" s="44">
        <v>6</v>
      </c>
      <c r="G25" s="52"/>
      <c r="H25" s="53"/>
      <c r="I25" s="50"/>
      <c r="J25" s="51"/>
      <c r="K25" s="51"/>
      <c r="L25" s="54"/>
      <c r="M25" s="50"/>
      <c r="N25" s="53"/>
      <c r="O25" s="52"/>
      <c r="P25" s="54"/>
      <c r="Q25" s="50"/>
      <c r="R25" s="51"/>
    </row>
    <row r="26" spans="1:18" ht="16.5" customHeight="1">
      <c r="A26" s="62" t="str">
        <f>A21</f>
        <v>社</v>
      </c>
      <c r="B26" s="89"/>
      <c r="C26" s="39" t="s">
        <v>42</v>
      </c>
      <c r="D26" s="68" t="s">
        <v>139</v>
      </c>
      <c r="E26" s="70"/>
      <c r="F26" s="40">
        <v>4</v>
      </c>
      <c r="G26" s="68"/>
      <c r="H26" s="69"/>
      <c r="I26" s="55" t="s">
        <v>122</v>
      </c>
      <c r="J26" s="56"/>
      <c r="K26" s="56"/>
      <c r="L26" s="70"/>
      <c r="M26" s="55" t="s">
        <v>140</v>
      </c>
      <c r="N26" s="69"/>
      <c r="O26" s="68" t="s">
        <v>141</v>
      </c>
      <c r="P26" s="70"/>
      <c r="Q26" s="55"/>
      <c r="R26" s="56"/>
    </row>
    <row r="27" spans="1:18" ht="16.5" customHeight="1">
      <c r="A27" s="64"/>
      <c r="B27" s="90"/>
      <c r="C27" s="41">
        <v>2</v>
      </c>
      <c r="D27" s="57" t="s">
        <v>142</v>
      </c>
      <c r="E27" s="58"/>
      <c r="F27" s="42">
        <v>5</v>
      </c>
      <c r="G27" s="57"/>
      <c r="H27" s="58"/>
      <c r="I27" s="59"/>
      <c r="J27" s="60"/>
      <c r="K27" s="60"/>
      <c r="L27" s="61"/>
      <c r="M27" s="59"/>
      <c r="N27" s="58"/>
      <c r="O27" s="57" t="s">
        <v>143</v>
      </c>
      <c r="P27" s="61"/>
      <c r="Q27" s="59"/>
      <c r="R27" s="60"/>
    </row>
    <row r="28" spans="1:18" ht="16.5" customHeight="1">
      <c r="A28" s="66"/>
      <c r="B28" s="91"/>
      <c r="C28" s="43">
        <v>3</v>
      </c>
      <c r="D28" s="52"/>
      <c r="E28" s="53"/>
      <c r="F28" s="44">
        <v>6</v>
      </c>
      <c r="G28" s="52"/>
      <c r="H28" s="53"/>
      <c r="I28" s="50"/>
      <c r="J28" s="51"/>
      <c r="K28" s="51"/>
      <c r="L28" s="54"/>
      <c r="M28" s="50"/>
      <c r="N28" s="53"/>
      <c r="O28" s="52"/>
      <c r="P28" s="54"/>
      <c r="Q28" s="50"/>
      <c r="R28" s="51"/>
    </row>
    <row r="29" spans="9:18" ht="11.25" customHeight="1">
      <c r="I29" s="21"/>
      <c r="J29" s="22"/>
      <c r="K29" s="21"/>
      <c r="L29" s="21"/>
      <c r="M29" s="21"/>
      <c r="N29" s="21"/>
      <c r="O29" s="21"/>
      <c r="P29" s="21"/>
      <c r="Q29" s="21"/>
      <c r="R29" s="21"/>
    </row>
    <row r="33" ht="13.5">
      <c r="I33" s="12"/>
    </row>
  </sheetData>
  <sheetProtection/>
  <mergeCells count="124"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B4:C4"/>
  </mergeCells>
  <conditionalFormatting sqref="R7">
    <cfRule type="expression" priority="48" dxfId="193" stopIfTrue="1">
      <formula>$R7&gt;$R8</formula>
    </cfRule>
  </conditionalFormatting>
  <conditionalFormatting sqref="R8">
    <cfRule type="expression" priority="49" dxfId="193" stopIfTrue="1">
      <formula>$R8&gt;$R7</formula>
    </cfRule>
  </conditionalFormatting>
  <conditionalFormatting sqref="L7:L8">
    <cfRule type="cellIs" priority="45" dxfId="193" operator="greaterThan" stopIfTrue="1">
      <formula>0</formula>
    </cfRule>
  </conditionalFormatting>
  <conditionalFormatting sqref="M7:N8">
    <cfRule type="cellIs" priority="44" dxfId="193" operator="greaterThan" stopIfTrue="1">
      <formula>0</formula>
    </cfRule>
  </conditionalFormatting>
  <conditionalFormatting sqref="R20">
    <cfRule type="expression" priority="32" dxfId="193" stopIfTrue="1">
      <formula>$R20&gt;$R21</formula>
    </cfRule>
  </conditionalFormatting>
  <conditionalFormatting sqref="R21">
    <cfRule type="expression" priority="33" dxfId="193" stopIfTrue="1">
      <formula>$R21&gt;$R20</formula>
    </cfRule>
  </conditionalFormatting>
  <conditionalFormatting sqref="L20:L21">
    <cfRule type="cellIs" priority="29" dxfId="193" operator="greaterThan" stopIfTrue="1">
      <formula>0</formula>
    </cfRule>
  </conditionalFormatting>
  <conditionalFormatting sqref="M20:N21">
    <cfRule type="cellIs" priority="28" dxfId="193" operator="greaterThan" stopIfTrue="1">
      <formula>0</formula>
    </cfRule>
  </conditionalFormatting>
  <conditionalFormatting sqref="C7:G8">
    <cfRule type="cellIs" priority="12" dxfId="193" operator="greaterThan" stopIfTrue="1">
      <formula>0</formula>
    </cfRule>
  </conditionalFormatting>
  <conditionalFormatting sqref="H7:K8">
    <cfRule type="expression" priority="14" dxfId="8" stopIfTrue="1">
      <formula>H7=""</formula>
    </cfRule>
    <cfRule type="expression" priority="15" dxfId="193" stopIfTrue="1">
      <formula>H7&gt;0</formula>
    </cfRule>
  </conditionalFormatting>
  <conditionalFormatting sqref="A7:B7">
    <cfRule type="expression" priority="8" dxfId="193" stopIfTrue="1">
      <formula>$R7&gt;$R8</formula>
    </cfRule>
  </conditionalFormatting>
  <conditionalFormatting sqref="A8:B8">
    <cfRule type="expression" priority="9" dxfId="193" stopIfTrue="1">
      <formula>$R7&lt;$R8</formula>
    </cfRule>
  </conditionalFormatting>
  <conditionalFormatting sqref="C20:G21">
    <cfRule type="cellIs" priority="3" dxfId="193" operator="greaterThan" stopIfTrue="1">
      <formula>0</formula>
    </cfRule>
  </conditionalFormatting>
  <conditionalFormatting sqref="A21:B21">
    <cfRule type="expression" priority="4" dxfId="193" stopIfTrue="1">
      <formula>$R20&lt;$R21</formula>
    </cfRule>
  </conditionalFormatting>
  <conditionalFormatting sqref="H20:K21">
    <cfRule type="expression" priority="5" dxfId="8" stopIfTrue="1">
      <formula>H20=""</formula>
    </cfRule>
    <cfRule type="expression" priority="6" dxfId="193" stopIfTrue="1">
      <formula>H20&gt;0</formula>
    </cfRule>
  </conditionalFormatting>
  <conditionalFormatting sqref="A20:B20">
    <cfRule type="expression" priority="7" dxfId="193" stopIfTrue="1">
      <formula>$R20&gt;$R21</formula>
    </cfRule>
  </conditionalFormatting>
  <conditionalFormatting sqref="A23:B23 A10:B10">
    <cfRule type="expression" priority="129" dxfId="193" stopIfTrue="1">
      <formula>$R7&gt;$R8</formula>
    </cfRule>
  </conditionalFormatting>
  <conditionalFormatting sqref="A25:B25 A12:B12">
    <cfRule type="expression" priority="130" dxfId="193" stopIfTrue="1">
      <formula>'5.5（3決・決勝）'!#REF!&gt;$R9</formula>
    </cfRule>
  </conditionalFormatting>
  <conditionalFormatting sqref="A24:B24 A11:B11">
    <cfRule type="expression" priority="131" dxfId="193" stopIfTrue="1">
      <formula>$R8&gt;'5.5（3決・決勝）'!#REF!</formula>
    </cfRule>
  </conditionalFormatting>
  <conditionalFormatting sqref="A26:B26 A13:B13">
    <cfRule type="expression" priority="132" dxfId="193" stopIfTrue="1">
      <formula>$R7&lt;$R8</formula>
    </cfRule>
  </conditionalFormatting>
  <conditionalFormatting sqref="A28:B28 A15:B15">
    <cfRule type="expression" priority="133" dxfId="193" stopIfTrue="1">
      <formula>'5.5（3決・決勝）'!#REF!&lt;$R9</formula>
    </cfRule>
  </conditionalFormatting>
  <conditionalFormatting sqref="A27:B27 A14:B14">
    <cfRule type="expression" priority="134" dxfId="193" stopIfTrue="1">
      <formula>$R8&lt;'5.5（3決・決勝）'!#REF!</formula>
    </cfRule>
  </conditionalFormatting>
  <dataValidations count="4"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allowBlank="1" showInputMessage="1" showErrorMessage="1" imeMode="halfAlpha" sqref="I1 M1 O1 M4:N4 I4:J4 C7:Q8 M17:N17 I17:J17 C20:Q21"/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C17">
      <formula1>"回戦,戦,勝戦"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2013-10-02T04:03:59Z</cp:lastPrinted>
  <dcterms:created xsi:type="dcterms:W3CDTF">2006-04-29T05:34:11Z</dcterms:created>
  <dcterms:modified xsi:type="dcterms:W3CDTF">2015-10-01T05:57:11Z</dcterms:modified>
  <cp:category/>
  <cp:version/>
  <cp:contentType/>
  <cp:contentStatus/>
</cp:coreProperties>
</file>