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8" sheetId="7" r:id="rId7"/>
    <sheet name="7.19" sheetId="8" r:id="rId8"/>
    <sheet name="7.20" sheetId="9" r:id="rId9"/>
    <sheet name="7.21" sheetId="10" r:id="rId10"/>
    <sheet name="7.22" sheetId="11" r:id="rId11"/>
    <sheet name="7.24" sheetId="12" r:id="rId12"/>
    <sheet name="7.25" sheetId="13" r:id="rId13"/>
  </sheets>
  <definedNames>
    <definedName name="_xlnm.Print_Area" localSheetId="0">'7.11'!$A$1:$R$29</definedName>
    <definedName name="_xlnm.Print_Area" localSheetId="1">'7.12'!$A$1:$R$42</definedName>
    <definedName name="_xlnm.Print_Area" localSheetId="2">'7.13'!$A$1:$R$42</definedName>
    <definedName name="_xlnm.Print_Area" localSheetId="3">'7.14'!$A$1:$R$29</definedName>
    <definedName name="_xlnm.Print_Area" localSheetId="4">'7.15'!$A$1:$R$29</definedName>
    <definedName name="_xlnm.Print_Area" localSheetId="5">'7.16'!$A$1:$R$29</definedName>
    <definedName name="_xlnm.Print_Area" localSheetId="6">'7.18'!$A$1:$R$29</definedName>
    <definedName name="_xlnm.Print_Area" localSheetId="7">'7.19'!$A$1:$R$42</definedName>
    <definedName name="_xlnm.Print_Area" localSheetId="8">'7.20'!$A$1:$R$42</definedName>
    <definedName name="_xlnm.Print_Area" localSheetId="9">'7.21'!$A$1:$R$42</definedName>
    <definedName name="_xlnm.Print_Area" localSheetId="10">'7.22'!$A$1:$R$29</definedName>
    <definedName name="_xlnm.Print_Area" localSheetId="11">'7.24'!$A$1:$R$29</definedName>
    <definedName name="_xlnm.Print_Area" localSheetId="12">'7.25'!$A$1:$R$29</definedName>
  </definedNames>
  <calcPr fullCalcOnLoad="1"/>
</workbook>
</file>

<file path=xl/sharedStrings.xml><?xml version="1.0" encoding="utf-8"?>
<sst xmlns="http://schemas.openxmlformats.org/spreadsheetml/2006/main" count="1435" uniqueCount="311">
  <si>
    <t>月</t>
  </si>
  <si>
    <t>回戦</t>
  </si>
  <si>
    <t>第１試合</t>
  </si>
  <si>
    <t>第</t>
  </si>
  <si>
    <t xml:space="preserve">日 </t>
  </si>
  <si>
    <t>年</t>
  </si>
  <si>
    <t>日 (</t>
  </si>
  <si>
    <t>木</t>
  </si>
  <si>
    <t>)</t>
  </si>
  <si>
    <t xml:space="preserve"> 場  所　｛</t>
  </si>
  <si>
    <t>｝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</si>
  <si>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</si>
  <si>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</si>
  <si>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</si>
  <si>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</si>
  <si>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</si>
  <si>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</si>
  <si>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</si>
  <si>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</si>
  <si>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</si>
  <si>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第２試合</t>
  </si>
  <si>
    <t>第３試合</t>
  </si>
  <si>
    <t>土</t>
  </si>
  <si>
    <t>火</t>
  </si>
  <si>
    <t>日</t>
  </si>
  <si>
    <t>水</t>
  </si>
  <si>
    <t>石川</t>
  </si>
  <si>
    <t>金</t>
  </si>
  <si>
    <t>東洋大姫路</t>
  </si>
  <si>
    <t>山口</t>
  </si>
  <si>
    <t>姫路工業</t>
  </si>
  <si>
    <t>X</t>
  </si>
  <si>
    <t>柳川</t>
  </si>
  <si>
    <t>八木</t>
  </si>
  <si>
    <t>松田</t>
  </si>
  <si>
    <t>井上</t>
  </si>
  <si>
    <t>前川</t>
  </si>
  <si>
    <t>柳瀬</t>
  </si>
  <si>
    <t>山本</t>
  </si>
  <si>
    <t>学校名</t>
  </si>
  <si>
    <t>合計</t>
  </si>
  <si>
    <t>尼崎双星</t>
  </si>
  <si>
    <t>先発</t>
  </si>
  <si>
    <t>前田</t>
  </si>
  <si>
    <t>宇保</t>
  </si>
  <si>
    <t>ホン</t>
  </si>
  <si>
    <t>佐田</t>
  </si>
  <si>
    <t>比嘉</t>
  </si>
  <si>
    <t>筒井</t>
  </si>
  <si>
    <t>福川</t>
  </si>
  <si>
    <t>中野</t>
  </si>
  <si>
    <t>武庫荘総合</t>
  </si>
  <si>
    <t>廣瀬</t>
  </si>
  <si>
    <t>金井</t>
  </si>
  <si>
    <t>日置</t>
  </si>
  <si>
    <t xml:space="preserve"> </t>
  </si>
  <si>
    <t>尼崎小田</t>
  </si>
  <si>
    <t>林</t>
  </si>
  <si>
    <t>越生</t>
  </si>
  <si>
    <t>玉出</t>
  </si>
  <si>
    <t>小羽</t>
  </si>
  <si>
    <t>村石</t>
  </si>
  <si>
    <t>禿</t>
  </si>
  <si>
    <t>石田</t>
  </si>
  <si>
    <t>宮岡</t>
  </si>
  <si>
    <t>谷原</t>
  </si>
  <si>
    <t>香住</t>
  </si>
  <si>
    <t>有馬</t>
  </si>
  <si>
    <t>吉田</t>
  </si>
  <si>
    <t>小谷</t>
  </si>
  <si>
    <t>紀之内</t>
  </si>
  <si>
    <t>松村</t>
  </si>
  <si>
    <t>神戸高塚</t>
  </si>
  <si>
    <t>竹田</t>
  </si>
  <si>
    <t>松尾</t>
  </si>
  <si>
    <t>今田</t>
  </si>
  <si>
    <t>石原</t>
  </si>
  <si>
    <t>峯苫</t>
  </si>
  <si>
    <t>岸本</t>
  </si>
  <si>
    <t>松浦</t>
  </si>
  <si>
    <t>杉江</t>
  </si>
  <si>
    <t>田中</t>
  </si>
  <si>
    <t>岩田</t>
  </si>
  <si>
    <t>中尾</t>
  </si>
  <si>
    <t>西田</t>
  </si>
  <si>
    <t>柳生</t>
  </si>
  <si>
    <t>畠野</t>
  </si>
  <si>
    <t>菅</t>
  </si>
  <si>
    <t>曽根</t>
  </si>
  <si>
    <t>高丸</t>
  </si>
  <si>
    <t>三木北</t>
  </si>
  <si>
    <t>橘</t>
  </si>
  <si>
    <t>眞海</t>
  </si>
  <si>
    <t>米津</t>
  </si>
  <si>
    <t>園田</t>
  </si>
  <si>
    <t>藪西</t>
  </si>
  <si>
    <t>松本</t>
  </si>
  <si>
    <t>潮見</t>
  </si>
  <si>
    <t>中島</t>
  </si>
  <si>
    <t>西村</t>
  </si>
  <si>
    <t>明石城西</t>
  </si>
  <si>
    <t>尼崎稲園</t>
  </si>
  <si>
    <t>原</t>
  </si>
  <si>
    <t>荒木</t>
  </si>
  <si>
    <t>本村</t>
  </si>
  <si>
    <t>谷岡</t>
  </si>
  <si>
    <t>池邉</t>
  </si>
  <si>
    <t>青山雄</t>
  </si>
  <si>
    <t>豊  岡</t>
  </si>
  <si>
    <t>姫路東</t>
  </si>
  <si>
    <t>足立</t>
  </si>
  <si>
    <t>坪内</t>
  </si>
  <si>
    <t>和田</t>
  </si>
  <si>
    <t>井筒</t>
  </si>
  <si>
    <t>小林</t>
  </si>
  <si>
    <t>北須磨</t>
  </si>
  <si>
    <t>峰本</t>
  </si>
  <si>
    <t>平村</t>
  </si>
  <si>
    <t>戎</t>
  </si>
  <si>
    <t>羽藤</t>
  </si>
  <si>
    <t>竹中健</t>
  </si>
  <si>
    <t>藤原</t>
  </si>
  <si>
    <t>赤木</t>
  </si>
  <si>
    <t>山本達</t>
  </si>
  <si>
    <t>山本宵</t>
  </si>
  <si>
    <t>矢野</t>
  </si>
  <si>
    <t>須磨東</t>
  </si>
  <si>
    <t>柴本</t>
  </si>
  <si>
    <t>黒田</t>
  </si>
  <si>
    <t>森田</t>
  </si>
  <si>
    <t>山岡</t>
  </si>
  <si>
    <t>在賀</t>
  </si>
  <si>
    <t>浅沼</t>
  </si>
  <si>
    <t>岡本</t>
  </si>
  <si>
    <t>藤岡</t>
  </si>
  <si>
    <t>上杉</t>
  </si>
  <si>
    <t>明石</t>
  </si>
  <si>
    <t>三輪</t>
  </si>
  <si>
    <t>恵谷</t>
  </si>
  <si>
    <t>姫路南</t>
  </si>
  <si>
    <t>小城</t>
  </si>
  <si>
    <t>山本誠</t>
  </si>
  <si>
    <t>大瀬戸</t>
  </si>
  <si>
    <t>植野</t>
  </si>
  <si>
    <t>山﨑</t>
  </si>
  <si>
    <t>川﨑</t>
  </si>
  <si>
    <t>冨士川</t>
  </si>
  <si>
    <t>友久</t>
  </si>
  <si>
    <t>三木</t>
  </si>
  <si>
    <t>首藤</t>
  </si>
  <si>
    <t>大墨２</t>
  </si>
  <si>
    <t>市立姫路</t>
  </si>
  <si>
    <t>伊川谷北</t>
  </si>
  <si>
    <t>増田</t>
  </si>
  <si>
    <t>岡田</t>
  </si>
  <si>
    <t>妻鹿</t>
  </si>
  <si>
    <t>嶋津</t>
  </si>
  <si>
    <t>鈴木</t>
  </si>
  <si>
    <t>織田</t>
  </si>
  <si>
    <t>布村</t>
  </si>
  <si>
    <t>金子</t>
  </si>
  <si>
    <t>富田</t>
  </si>
  <si>
    <t>小高</t>
  </si>
  <si>
    <t>小高２</t>
  </si>
  <si>
    <t>中川</t>
  </si>
  <si>
    <t>神戸鈴蘭台</t>
  </si>
  <si>
    <t>辻田</t>
  </si>
  <si>
    <t>太田</t>
  </si>
  <si>
    <t>末廣</t>
  </si>
  <si>
    <t>小野</t>
  </si>
  <si>
    <t>出井</t>
  </si>
  <si>
    <t>前坂</t>
  </si>
  <si>
    <t>山田</t>
  </si>
  <si>
    <t>市伊丹</t>
  </si>
  <si>
    <t>丸山</t>
  </si>
  <si>
    <t>今岡</t>
  </si>
  <si>
    <t>中山</t>
  </si>
  <si>
    <t>馬場辰</t>
  </si>
  <si>
    <t>永山</t>
  </si>
  <si>
    <t>村上</t>
  </si>
  <si>
    <t>吉岡</t>
  </si>
  <si>
    <t>小山</t>
  </si>
  <si>
    <t>福田</t>
  </si>
  <si>
    <t>反橋</t>
  </si>
  <si>
    <t>川西北陵</t>
  </si>
  <si>
    <t>大林</t>
  </si>
  <si>
    <t>東山</t>
  </si>
  <si>
    <t>清水</t>
  </si>
  <si>
    <t>薮井</t>
  </si>
  <si>
    <t>東播工業</t>
  </si>
  <si>
    <t>菅野</t>
  </si>
  <si>
    <t>小原</t>
  </si>
  <si>
    <t>岩本</t>
  </si>
  <si>
    <t>市立尼崎</t>
  </si>
  <si>
    <t>大保</t>
  </si>
  <si>
    <t>平林</t>
  </si>
  <si>
    <t>小嶋</t>
  </si>
  <si>
    <t>小田</t>
  </si>
  <si>
    <t>奥田</t>
  </si>
  <si>
    <t>藤本浩</t>
  </si>
  <si>
    <t>伊丹西</t>
  </si>
  <si>
    <t>片山</t>
  </si>
  <si>
    <t>藤井</t>
  </si>
  <si>
    <t>六甲アイランド</t>
  </si>
  <si>
    <t>薗</t>
  </si>
  <si>
    <t>阪本</t>
  </si>
  <si>
    <t>永島</t>
  </si>
  <si>
    <t>長友</t>
  </si>
  <si>
    <t>西宮今津</t>
  </si>
  <si>
    <t>川上</t>
  </si>
  <si>
    <t>合田</t>
  </si>
  <si>
    <t>三田松聖</t>
  </si>
  <si>
    <t>小西</t>
  </si>
  <si>
    <t>稲富</t>
  </si>
  <si>
    <t>芝</t>
  </si>
  <si>
    <t>福山</t>
  </si>
  <si>
    <t>永田</t>
  </si>
  <si>
    <t>吉川</t>
  </si>
  <si>
    <t>徳山２</t>
  </si>
  <si>
    <t>相生学院</t>
  </si>
  <si>
    <t>黒崎</t>
  </si>
  <si>
    <t>久保田</t>
  </si>
  <si>
    <t>内藤</t>
  </si>
  <si>
    <t>竹内</t>
  </si>
  <si>
    <t>安則</t>
  </si>
  <si>
    <t>田中将</t>
  </si>
  <si>
    <t>田中力</t>
  </si>
  <si>
    <t>髙西</t>
  </si>
  <si>
    <t>楠本</t>
  </si>
  <si>
    <t>福原</t>
  </si>
  <si>
    <t>川西緑台</t>
  </si>
  <si>
    <t>1X</t>
  </si>
  <si>
    <t>木村</t>
  </si>
  <si>
    <t>半田</t>
  </si>
  <si>
    <t>植村</t>
  </si>
  <si>
    <t>滝川第二</t>
  </si>
  <si>
    <t>友井</t>
  </si>
  <si>
    <t>芝本</t>
  </si>
  <si>
    <t>結城</t>
  </si>
  <si>
    <t>飾磨工</t>
  </si>
  <si>
    <t>西塚</t>
  </si>
  <si>
    <t>小深田</t>
  </si>
  <si>
    <t>岡部</t>
  </si>
  <si>
    <t>萱嶋</t>
  </si>
  <si>
    <t>大西</t>
  </si>
  <si>
    <t>塩月</t>
  </si>
  <si>
    <t>谷</t>
  </si>
  <si>
    <t>須磨友が丘</t>
  </si>
  <si>
    <t>新井</t>
  </si>
  <si>
    <t>加藤</t>
  </si>
  <si>
    <t>岡田貫</t>
  </si>
  <si>
    <t>尼崎工業</t>
  </si>
  <si>
    <t>村西</t>
  </si>
  <si>
    <t>山形</t>
  </si>
  <si>
    <t>塩﨑</t>
  </si>
  <si>
    <t>早川</t>
  </si>
  <si>
    <t>井内</t>
  </si>
  <si>
    <t>岡村</t>
  </si>
  <si>
    <r>
      <t>第</t>
    </r>
    <r>
      <rPr>
        <b/>
        <sz val="12"/>
        <rFont val="Arial"/>
        <family val="2"/>
      </rPr>
      <t>97</t>
    </r>
    <r>
      <rPr>
        <b/>
        <sz val="12"/>
        <rFont val="ＭＳ Ｐゴシック"/>
        <family val="3"/>
      </rPr>
      <t>回全国高等学校野球選手権 兵庫大会</t>
    </r>
  </si>
  <si>
    <t>土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</si>
  <si>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</si>
  <si>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</si>
  <si>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</si>
  <si>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</si>
  <si>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</si>
  <si>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</si>
  <si>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</si>
  <si>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</si>
  <si>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</si>
  <si>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</si>
  <si>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</si>
  <si>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</si>
  <si>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</si>
  <si>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</si>
  <si>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</si>
  <si>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</si>
  <si>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（7回コールド）</t>
  </si>
  <si>
    <t>学校名</t>
  </si>
  <si>
    <t>八</t>
  </si>
  <si>
    <t>九</t>
  </si>
  <si>
    <t>ウインク球場(市営姫路球場）</t>
  </si>
  <si>
    <t>（延長10回）</t>
  </si>
  <si>
    <t>（延長12回）</t>
  </si>
  <si>
    <t>（延長11回）</t>
  </si>
  <si>
    <t>（8回コールド）</t>
  </si>
  <si>
    <t>市　　川</t>
  </si>
  <si>
    <t>津　　名</t>
  </si>
  <si>
    <t>市　川</t>
  </si>
  <si>
    <t>高　砂</t>
  </si>
  <si>
    <t>豊　　岡</t>
  </si>
  <si>
    <t>葺　合</t>
  </si>
  <si>
    <t>小　　野</t>
  </si>
  <si>
    <t>葺　　合</t>
  </si>
  <si>
    <t>市　　川</t>
  </si>
  <si>
    <t>佐　用</t>
  </si>
  <si>
    <t>豊　　岡</t>
  </si>
  <si>
    <t>赤　　穂</t>
  </si>
  <si>
    <t>市　川</t>
  </si>
  <si>
    <t>柏　原</t>
  </si>
  <si>
    <t>市西宮</t>
  </si>
  <si>
    <t>鳴　尾</t>
  </si>
  <si>
    <t>育　英</t>
  </si>
  <si>
    <t>神戸弘陵学園</t>
  </si>
  <si>
    <t>柳　学　園</t>
  </si>
  <si>
    <t>長　田</t>
  </si>
  <si>
    <t>出　　石</t>
  </si>
  <si>
    <t>香　住</t>
  </si>
  <si>
    <t>有　馬</t>
  </si>
  <si>
    <t>甲　　南</t>
  </si>
  <si>
    <t>白　　陵</t>
  </si>
  <si>
    <t>飾　　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</si>
</sst>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181" fontId="24" fillId="24" borderId="20" xfId="0" applyNumberFormat="1" applyFont="1" applyFill="1" applyBorder="1" applyAlignment="1" applyProtection="1">
      <alignment horizontal="center" vertical="center"/>
      <protection locked="0"/>
    </xf>
    <xf numFmtId="181" fontId="24" fillId="24" borderId="21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17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6" fillId="24" borderId="43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40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39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0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R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1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11</v>
      </c>
      <c r="P1" s="1" t="s">
        <v>6</v>
      </c>
      <c r="Q1" s="38" t="s">
        <v>259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1</v>
      </c>
      <c r="C4" s="5" t="s">
        <v>1</v>
      </c>
      <c r="E4" s="75" t="s">
        <v>2</v>
      </c>
      <c r="F4" s="75"/>
      <c r="G4" s="76" t="s">
        <v>11</v>
      </c>
      <c r="H4" s="76"/>
      <c r="I4" s="77">
        <v>0.4791666666666667</v>
      </c>
      <c r="J4" s="77"/>
      <c r="K4" s="78" t="s">
        <v>12</v>
      </c>
      <c r="L4" s="78"/>
      <c r="M4" s="77">
        <v>0.55625</v>
      </c>
      <c r="N4" s="77"/>
      <c r="O4" s="78" t="s">
        <v>13</v>
      </c>
      <c r="P4" s="78"/>
      <c r="Q4" s="79">
        <f>SUM(M4-I4)</f>
        <v>0.07708333333333334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41</v>
      </c>
      <c r="B7" s="74"/>
      <c r="C7" s="20">
        <v>0</v>
      </c>
      <c r="D7" s="21">
        <v>0</v>
      </c>
      <c r="E7" s="22">
        <v>1</v>
      </c>
      <c r="F7" s="20">
        <v>1</v>
      </c>
      <c r="G7" s="21">
        <v>0</v>
      </c>
      <c r="H7" s="22">
        <v>0</v>
      </c>
      <c r="I7" s="20">
        <v>0</v>
      </c>
      <c r="J7" s="21">
        <v>0</v>
      </c>
      <c r="K7" s="22">
        <v>2</v>
      </c>
      <c r="L7" s="20"/>
      <c r="M7" s="21"/>
      <c r="N7" s="22"/>
      <c r="O7" s="20"/>
      <c r="P7" s="21"/>
      <c r="Q7" s="22"/>
      <c r="R7" s="31">
        <f>SUM(C7:Q7)</f>
        <v>4</v>
      </c>
    </row>
    <row r="8" spans="1:18" ht="27.75" customHeight="1">
      <c r="A8" s="73" t="s">
        <v>309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1">
        <f>SUM(C8:Q8)</f>
        <v>0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尼崎双星</v>
      </c>
      <c r="B10" s="58"/>
      <c r="C10" s="32" t="s">
        <v>42</v>
      </c>
      <c r="D10" s="61" t="s">
        <v>43</v>
      </c>
      <c r="E10" s="62"/>
      <c r="F10" s="33">
        <v>4</v>
      </c>
      <c r="G10" s="61"/>
      <c r="H10" s="62"/>
      <c r="I10" s="48" t="s">
        <v>44</v>
      </c>
      <c r="J10" s="49"/>
      <c r="K10" s="49"/>
      <c r="L10" s="63"/>
      <c r="M10" s="48" t="s">
        <v>45</v>
      </c>
      <c r="N10" s="62"/>
      <c r="O10" s="64" t="s">
        <v>46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 t="s">
        <v>47</v>
      </c>
      <c r="E11" s="51"/>
      <c r="F11" s="35">
        <v>5</v>
      </c>
      <c r="G11" s="50"/>
      <c r="H11" s="51"/>
      <c r="I11" s="52" t="s">
        <v>48</v>
      </c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白　　陵</v>
      </c>
      <c r="B13" s="56"/>
      <c r="C13" s="32" t="s">
        <v>42</v>
      </c>
      <c r="D13" s="61" t="s">
        <v>49</v>
      </c>
      <c r="E13" s="62"/>
      <c r="F13" s="33">
        <v>4</v>
      </c>
      <c r="G13" s="61"/>
      <c r="H13" s="62"/>
      <c r="I13" s="48" t="s">
        <v>50</v>
      </c>
      <c r="J13" s="49"/>
      <c r="K13" s="49"/>
      <c r="L13" s="63"/>
      <c r="M13" s="48"/>
      <c r="N13" s="62"/>
      <c r="O13" s="61"/>
      <c r="P13" s="63"/>
      <c r="Q13" s="48"/>
      <c r="R13" s="49"/>
    </row>
    <row r="14" spans="1:18" ht="16.5" customHeight="1">
      <c r="A14" s="57"/>
      <c r="B14" s="58"/>
      <c r="C14" s="34">
        <v>2</v>
      </c>
      <c r="D14" s="50"/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1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0.5895833333333333</v>
      </c>
      <c r="J17" s="77"/>
      <c r="K17" s="78" t="s">
        <v>12</v>
      </c>
      <c r="L17" s="78"/>
      <c r="M17" s="77">
        <v>0.6638888888888889</v>
      </c>
      <c r="N17" s="77"/>
      <c r="O17" s="78" t="s">
        <v>13</v>
      </c>
      <c r="P17" s="78"/>
      <c r="Q17" s="79">
        <f>SUM(M17-I17)</f>
        <v>0.07430555555555551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310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0</v>
      </c>
    </row>
    <row r="21" spans="1:18" ht="27.75" customHeight="1">
      <c r="A21" s="73" t="s">
        <v>51</v>
      </c>
      <c r="B21" s="74"/>
      <c r="C21" s="20">
        <v>0</v>
      </c>
      <c r="D21" s="21">
        <v>1</v>
      </c>
      <c r="E21" s="22">
        <v>0</v>
      </c>
      <c r="F21" s="20">
        <v>2</v>
      </c>
      <c r="G21" s="21">
        <v>1</v>
      </c>
      <c r="H21" s="22">
        <v>0</v>
      </c>
      <c r="I21" s="20">
        <v>0</v>
      </c>
      <c r="J21" s="21">
        <v>0</v>
      </c>
      <c r="K21" s="22" t="s">
        <v>14</v>
      </c>
      <c r="L21" s="20"/>
      <c r="M21" s="21"/>
      <c r="N21" s="22"/>
      <c r="O21" s="20"/>
      <c r="P21" s="21"/>
      <c r="Q21" s="22"/>
      <c r="R21" s="31">
        <f>SUM(C21:Q21)</f>
        <v>4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飾　　磨</v>
      </c>
      <c r="B23" s="58"/>
      <c r="C23" s="32" t="s">
        <v>42</v>
      </c>
      <c r="D23" s="61" t="s">
        <v>32</v>
      </c>
      <c r="E23" s="62"/>
      <c r="F23" s="33">
        <v>4</v>
      </c>
      <c r="G23" s="61"/>
      <c r="H23" s="62"/>
      <c r="I23" s="48" t="s">
        <v>52</v>
      </c>
      <c r="J23" s="49"/>
      <c r="K23" s="49"/>
      <c r="L23" s="63"/>
      <c r="M23" s="48"/>
      <c r="N23" s="62"/>
      <c r="O23" s="64"/>
      <c r="P23" s="65"/>
      <c r="Q23" s="48"/>
      <c r="R23" s="49"/>
    </row>
    <row r="24" spans="1:18" ht="16.5" customHeight="1">
      <c r="A24" s="57"/>
      <c r="B24" s="58"/>
      <c r="C24" s="34">
        <v>2</v>
      </c>
      <c r="D24" s="50"/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武庫荘総合</v>
      </c>
      <c r="B26" s="56"/>
      <c r="C26" s="32" t="s">
        <v>42</v>
      </c>
      <c r="D26" s="61" t="s">
        <v>53</v>
      </c>
      <c r="E26" s="62"/>
      <c r="F26" s="33">
        <v>4</v>
      </c>
      <c r="G26" s="61"/>
      <c r="H26" s="62"/>
      <c r="I26" s="48" t="s">
        <v>54</v>
      </c>
      <c r="J26" s="49"/>
      <c r="K26" s="49"/>
      <c r="L26" s="63"/>
      <c r="M26" s="48"/>
      <c r="N26" s="62"/>
      <c r="O26" s="61" t="s">
        <v>54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/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A7:B7 R7">
    <cfRule type="expression" priority="5" dxfId="507" stopIfTrue="1">
      <formula>$R7&gt;$R8</formula>
    </cfRule>
  </conditionalFormatting>
  <conditionalFormatting sqref="R8">
    <cfRule type="expression" priority="6" dxfId="507" stopIfTrue="1">
      <formula>$R8&gt;$R7</formula>
    </cfRule>
  </conditionalFormatting>
  <conditionalFormatting sqref="A8:B8">
    <cfRule type="expression" priority="7" dxfId="507" stopIfTrue="1">
      <formula>$R7&lt;$R8</formula>
    </cfRule>
  </conditionalFormatting>
  <conditionalFormatting sqref="C7:C8">
    <cfRule type="cellIs" priority="8" dxfId="507" operator="greaterThan" stopIfTrue="1">
      <formula>0</formula>
    </cfRule>
  </conditionalFormatting>
  <conditionalFormatting sqref="D7:E8">
    <cfRule type="cellIs" priority="13" dxfId="507" operator="greaterThan" stopIfTrue="1">
      <formula>0</formula>
    </cfRule>
  </conditionalFormatting>
  <conditionalFormatting sqref="F7:F8">
    <cfRule type="cellIs" priority="14" dxfId="507" operator="greaterThan" stopIfTrue="1">
      <formula>0</formula>
    </cfRule>
  </conditionalFormatting>
  <conditionalFormatting sqref="G7:H8">
    <cfRule type="cellIs" priority="15" dxfId="507" operator="greaterThan" stopIfTrue="1">
      <formula>0</formula>
    </cfRule>
  </conditionalFormatting>
  <conditionalFormatting sqref="I7:I8">
    <cfRule type="cellIs" priority="16" dxfId="507" operator="greaterThan" stopIfTrue="1">
      <formula>0</formula>
    </cfRule>
  </conditionalFormatting>
  <conditionalFormatting sqref="J7:K8">
    <cfRule type="cellIs" priority="17" dxfId="507" operator="greaterThan" stopIfTrue="1">
      <formula>0</formula>
    </cfRule>
  </conditionalFormatting>
  <conditionalFormatting sqref="L7:L8">
    <cfRule type="cellIs" priority="18" dxfId="507" operator="greaterThan" stopIfTrue="1">
      <formula>0</formula>
    </cfRule>
  </conditionalFormatting>
  <conditionalFormatting sqref="M7:N8">
    <cfRule type="cellIs" priority="19" dxfId="507" operator="greaterThan" stopIfTrue="1">
      <formula>0</formula>
    </cfRule>
  </conditionalFormatting>
  <conditionalFormatting sqref="O7:O8">
    <cfRule type="cellIs" priority="20" dxfId="507" operator="greaterThan" stopIfTrue="1">
      <formula>0</formula>
    </cfRule>
  </conditionalFormatting>
  <conditionalFormatting sqref="P7:Q8">
    <cfRule type="cellIs" priority="21" dxfId="507" operator="greaterThan" stopIfTrue="1">
      <formula>0</formula>
    </cfRule>
  </conditionalFormatting>
  <conditionalFormatting sqref="A20:B20 R20">
    <cfRule type="expression" priority="22" dxfId="507" stopIfTrue="1">
      <formula>$R20&gt;$R21</formula>
    </cfRule>
  </conditionalFormatting>
  <conditionalFormatting sqref="R21">
    <cfRule type="expression" priority="23" dxfId="507" stopIfTrue="1">
      <formula>$R21&gt;$R20</formula>
    </cfRule>
  </conditionalFormatting>
  <conditionalFormatting sqref="A21:B21">
    <cfRule type="expression" priority="24" dxfId="507" stopIfTrue="1">
      <formula>$R20&lt;$R21</formula>
    </cfRule>
  </conditionalFormatting>
  <conditionalFormatting sqref="C20:C21">
    <cfRule type="cellIs" priority="25" dxfId="507" operator="greaterThan" stopIfTrue="1">
      <formula>0</formula>
    </cfRule>
  </conditionalFormatting>
  <conditionalFormatting sqref="D20:E21">
    <cfRule type="cellIs" priority="26" dxfId="507" operator="greaterThan" stopIfTrue="1">
      <formula>0</formula>
    </cfRule>
  </conditionalFormatting>
  <conditionalFormatting sqref="F20:F21">
    <cfRule type="cellIs" priority="27" dxfId="507" operator="greaterThan" stopIfTrue="1">
      <formula>0</formula>
    </cfRule>
  </conditionalFormatting>
  <conditionalFormatting sqref="G20:H21">
    <cfRule type="cellIs" priority="28" dxfId="507" operator="greaterThan" stopIfTrue="1">
      <formula>0</formula>
    </cfRule>
  </conditionalFormatting>
  <conditionalFormatting sqref="I20:I21">
    <cfRule type="cellIs" priority="29" dxfId="507" operator="greaterThan" stopIfTrue="1">
      <formula>0</formula>
    </cfRule>
  </conditionalFormatting>
  <conditionalFormatting sqref="J20:K21">
    <cfRule type="cellIs" priority="30" dxfId="507" operator="greaterThan" stopIfTrue="1">
      <formula>0</formula>
    </cfRule>
  </conditionalFormatting>
  <conditionalFormatting sqref="L20:L21">
    <cfRule type="cellIs" priority="31" dxfId="507" operator="greaterThan" stopIfTrue="1">
      <formula>0</formula>
    </cfRule>
  </conditionalFormatting>
  <conditionalFormatting sqref="M20:N21">
    <cfRule type="cellIs" priority="32" dxfId="507" operator="greaterThan" stopIfTrue="1">
      <formula>0</formula>
    </cfRule>
  </conditionalFormatting>
  <conditionalFormatting sqref="O20:O21">
    <cfRule type="cellIs" priority="33" dxfId="507" operator="greaterThan" stopIfTrue="1">
      <formula>0</formula>
    </cfRule>
  </conditionalFormatting>
  <conditionalFormatting sqref="P20:Q21">
    <cfRule type="cellIs" priority="34" dxfId="507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52" dxfId="507" stopIfTrue="1">
      <formula>$R7&gt;$R8</formula>
    </cfRule>
  </conditionalFormatting>
  <conditionalFormatting sqref="A25:B25 A12:B12">
    <cfRule type="expression" priority="53" dxfId="507" stopIfTrue="1">
      <formula>'7.11'!#REF!&gt;$R9</formula>
    </cfRule>
  </conditionalFormatting>
  <conditionalFormatting sqref="A24:B24 A11:B11">
    <cfRule type="expression" priority="54" dxfId="507" stopIfTrue="1">
      <formula>$R8&gt;'7.11'!#REF!</formula>
    </cfRule>
  </conditionalFormatting>
  <conditionalFormatting sqref="A26:B26 A13:B13">
    <cfRule type="expression" priority="55" dxfId="507" stopIfTrue="1">
      <formula>$R7&lt;$R8</formula>
    </cfRule>
  </conditionalFormatting>
  <conditionalFormatting sqref="A28:B28 A15:B15">
    <cfRule type="expression" priority="56" dxfId="507" stopIfTrue="1">
      <formula>'7.11'!#REF!&lt;$R9</formula>
    </cfRule>
  </conditionalFormatting>
  <conditionalFormatting sqref="A27:B27 A14:B14">
    <cfRule type="expression" priority="57" dxfId="507" stopIfTrue="1">
      <formula>$R8&lt;'7.11'!#REF!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C7:Q8 C20:Q21 I4:J4 M4:N4 I17:J17 M17:N17 O1 I1 M1"/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R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10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21</v>
      </c>
      <c r="P1" s="1" t="s">
        <v>6</v>
      </c>
      <c r="Q1" s="27" t="s">
        <v>23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3</v>
      </c>
      <c r="C4" s="5" t="s">
        <v>1</v>
      </c>
      <c r="E4" s="75" t="s">
        <v>2</v>
      </c>
      <c r="F4" s="75"/>
      <c r="G4" s="76" t="s">
        <v>11</v>
      </c>
      <c r="H4" s="76"/>
      <c r="I4" s="77">
        <v>0.37569444444444444</v>
      </c>
      <c r="J4" s="77"/>
      <c r="K4" s="78" t="s">
        <v>12</v>
      </c>
      <c r="L4" s="78"/>
      <c r="M4" s="77">
        <v>0.4527777777777778</v>
      </c>
      <c r="N4" s="77"/>
      <c r="O4" s="78" t="s">
        <v>13</v>
      </c>
      <c r="P4" s="78"/>
      <c r="Q4" s="79">
        <f>SUM(M4-I4)</f>
        <v>0.07708333333333334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208</v>
      </c>
      <c r="B7" s="74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1</v>
      </c>
      <c r="I7" s="20">
        <v>0</v>
      </c>
      <c r="J7" s="21">
        <v>0</v>
      </c>
      <c r="K7" s="22">
        <v>1</v>
      </c>
      <c r="L7" s="20"/>
      <c r="M7" s="21"/>
      <c r="N7" s="22"/>
      <c r="O7" s="20"/>
      <c r="P7" s="21"/>
      <c r="Q7" s="22"/>
      <c r="R7" s="31">
        <f>SUM(C7:Q7)</f>
        <v>2</v>
      </c>
    </row>
    <row r="8" spans="1:18" ht="27.75" customHeight="1">
      <c r="A8" s="73" t="s">
        <v>293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3</v>
      </c>
      <c r="I8" s="20">
        <v>0</v>
      </c>
      <c r="J8" s="21">
        <v>1</v>
      </c>
      <c r="K8" s="22" t="s">
        <v>31</v>
      </c>
      <c r="L8" s="20"/>
      <c r="M8" s="21"/>
      <c r="N8" s="22"/>
      <c r="O8" s="20"/>
      <c r="P8" s="21"/>
      <c r="Q8" s="22"/>
      <c r="R8" s="31">
        <f>SUM(C8:Q8)</f>
        <v>4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西宮今津</v>
      </c>
      <c r="B10" s="58"/>
      <c r="C10" s="32" t="s">
        <v>42</v>
      </c>
      <c r="D10" s="61" t="s">
        <v>63</v>
      </c>
      <c r="E10" s="62"/>
      <c r="F10" s="33">
        <v>4</v>
      </c>
      <c r="G10" s="61"/>
      <c r="H10" s="62"/>
      <c r="I10" s="48" t="s">
        <v>114</v>
      </c>
      <c r="J10" s="49"/>
      <c r="K10" s="49"/>
      <c r="L10" s="63"/>
      <c r="M10" s="48"/>
      <c r="N10" s="62"/>
      <c r="O10" s="64" t="s">
        <v>209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市　　川</v>
      </c>
      <c r="B13" s="56"/>
      <c r="C13" s="32" t="s">
        <v>42</v>
      </c>
      <c r="D13" s="61" t="s">
        <v>26</v>
      </c>
      <c r="E13" s="62"/>
      <c r="F13" s="33">
        <v>4</v>
      </c>
      <c r="G13" s="61"/>
      <c r="H13" s="62"/>
      <c r="I13" s="48" t="s">
        <v>176</v>
      </c>
      <c r="J13" s="49"/>
      <c r="K13" s="49"/>
      <c r="L13" s="63"/>
      <c r="M13" s="48"/>
      <c r="N13" s="62"/>
      <c r="O13" s="61" t="s">
        <v>210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178</v>
      </c>
      <c r="E14" s="51"/>
      <c r="F14" s="35">
        <v>5</v>
      </c>
      <c r="G14" s="50"/>
      <c r="H14" s="51"/>
      <c r="I14" s="52" t="s">
        <v>177</v>
      </c>
      <c r="J14" s="53"/>
      <c r="K14" s="53"/>
      <c r="L14" s="54"/>
      <c r="M14" s="52"/>
      <c r="N14" s="51"/>
      <c r="O14" s="50" t="s">
        <v>177</v>
      </c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3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0.48680555555555555</v>
      </c>
      <c r="J17" s="77"/>
      <c r="K17" s="78" t="s">
        <v>12</v>
      </c>
      <c r="L17" s="78"/>
      <c r="M17" s="77">
        <v>0.5569444444444445</v>
      </c>
      <c r="N17" s="77"/>
      <c r="O17" s="78" t="s">
        <v>13</v>
      </c>
      <c r="P17" s="78"/>
      <c r="Q17" s="79">
        <f>SUM(M17-I17)</f>
        <v>0.07013888888888892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11" t="s">
        <v>269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211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3</v>
      </c>
      <c r="H20" s="22">
        <v>2</v>
      </c>
      <c r="I20" s="20">
        <v>1</v>
      </c>
      <c r="J20" s="21">
        <v>7</v>
      </c>
      <c r="K20" s="22"/>
      <c r="L20" s="84" t="s">
        <v>284</v>
      </c>
      <c r="M20" s="85"/>
      <c r="N20" s="86"/>
      <c r="O20" s="20"/>
      <c r="P20" s="21"/>
      <c r="Q20" s="22"/>
      <c r="R20" s="31">
        <f>SUM(C20:Q20)</f>
        <v>13</v>
      </c>
    </row>
    <row r="21" spans="1:18" ht="27.75" customHeight="1">
      <c r="A21" s="73" t="s">
        <v>292</v>
      </c>
      <c r="B21" s="74"/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1</v>
      </c>
      <c r="K21" s="22"/>
      <c r="L21" s="87"/>
      <c r="M21" s="88"/>
      <c r="N21" s="89"/>
      <c r="O21" s="20"/>
      <c r="P21" s="21"/>
      <c r="Q21" s="22"/>
      <c r="R21" s="31">
        <f>SUM(C21:Q21)</f>
        <v>1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三田松聖</v>
      </c>
      <c r="B23" s="58"/>
      <c r="C23" s="32" t="s">
        <v>42</v>
      </c>
      <c r="D23" s="61" t="s">
        <v>212</v>
      </c>
      <c r="E23" s="62"/>
      <c r="F23" s="33">
        <v>4</v>
      </c>
      <c r="G23" s="61"/>
      <c r="H23" s="62"/>
      <c r="I23" s="48" t="s">
        <v>213</v>
      </c>
      <c r="J23" s="49"/>
      <c r="K23" s="49"/>
      <c r="L23" s="63"/>
      <c r="M23" s="48" t="s">
        <v>214</v>
      </c>
      <c r="N23" s="62"/>
      <c r="O23" s="64" t="s">
        <v>215</v>
      </c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216</v>
      </c>
      <c r="E24" s="51"/>
      <c r="F24" s="35">
        <v>5</v>
      </c>
      <c r="G24" s="50"/>
      <c r="H24" s="51"/>
      <c r="I24" s="52"/>
      <c r="J24" s="53"/>
      <c r="K24" s="53"/>
      <c r="L24" s="54"/>
      <c r="M24" s="52" t="s">
        <v>217</v>
      </c>
      <c r="N24" s="51"/>
      <c r="O24" s="50" t="s">
        <v>214</v>
      </c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葺　　合</v>
      </c>
      <c r="B26" s="56"/>
      <c r="C26" s="32" t="s">
        <v>42</v>
      </c>
      <c r="D26" s="61" t="s">
        <v>179</v>
      </c>
      <c r="E26" s="62"/>
      <c r="F26" s="33">
        <v>4</v>
      </c>
      <c r="G26" s="61"/>
      <c r="H26" s="62"/>
      <c r="I26" s="48" t="s">
        <v>181</v>
      </c>
      <c r="J26" s="49"/>
      <c r="K26" s="49"/>
      <c r="L26" s="63"/>
      <c r="M26" s="48"/>
      <c r="N26" s="62"/>
      <c r="O26" s="61" t="s">
        <v>218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/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28"/>
      <c r="B30" s="16">
        <v>3</v>
      </c>
      <c r="C30" s="5" t="s">
        <v>1</v>
      </c>
      <c r="E30" s="75" t="s">
        <v>21</v>
      </c>
      <c r="F30" s="75"/>
      <c r="G30" s="76" t="s">
        <v>11</v>
      </c>
      <c r="H30" s="76"/>
      <c r="I30" s="77">
        <v>0.5909722222222222</v>
      </c>
      <c r="J30" s="77"/>
      <c r="K30" s="78" t="s">
        <v>12</v>
      </c>
      <c r="L30" s="78"/>
      <c r="M30" s="77">
        <v>0.6833333333333333</v>
      </c>
      <c r="N30" s="77"/>
      <c r="O30" s="78" t="s">
        <v>13</v>
      </c>
      <c r="P30" s="78"/>
      <c r="Q30" s="79">
        <f>SUM(M30-I30)</f>
        <v>0.09236111111111112</v>
      </c>
      <c r="R30" s="79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80" t="s">
        <v>260</v>
      </c>
      <c r="B32" s="81"/>
      <c r="C32" s="17" t="s">
        <v>261</v>
      </c>
      <c r="D32" s="18" t="s">
        <v>262</v>
      </c>
      <c r="E32" s="30" t="s">
        <v>263</v>
      </c>
      <c r="F32" s="17" t="s">
        <v>264</v>
      </c>
      <c r="G32" s="18" t="s">
        <v>265</v>
      </c>
      <c r="H32" s="19" t="s">
        <v>266</v>
      </c>
      <c r="I32" s="17" t="s">
        <v>267</v>
      </c>
      <c r="J32" s="18" t="s">
        <v>278</v>
      </c>
      <c r="K32" s="30" t="s">
        <v>279</v>
      </c>
      <c r="L32" s="9" t="s">
        <v>270</v>
      </c>
      <c r="M32" s="10" t="s">
        <v>271</v>
      </c>
      <c r="N32" s="11" t="s">
        <v>272</v>
      </c>
      <c r="O32" s="9" t="s">
        <v>273</v>
      </c>
      <c r="P32" s="10" t="s">
        <v>274</v>
      </c>
      <c r="Q32" s="11" t="s">
        <v>275</v>
      </c>
      <c r="R32" s="12" t="s">
        <v>40</v>
      </c>
    </row>
    <row r="33" spans="1:18" ht="27.75" customHeight="1">
      <c r="A33" s="73" t="s">
        <v>291</v>
      </c>
      <c r="B33" s="74"/>
      <c r="C33" s="20">
        <v>0</v>
      </c>
      <c r="D33" s="21">
        <v>1</v>
      </c>
      <c r="E33" s="22">
        <v>2</v>
      </c>
      <c r="F33" s="20">
        <v>0</v>
      </c>
      <c r="G33" s="21">
        <v>0</v>
      </c>
      <c r="H33" s="22">
        <v>1</v>
      </c>
      <c r="I33" s="20">
        <v>0</v>
      </c>
      <c r="J33" s="21">
        <v>3</v>
      </c>
      <c r="K33" s="22">
        <v>2</v>
      </c>
      <c r="L33" s="20"/>
      <c r="M33" s="21"/>
      <c r="N33" s="22"/>
      <c r="O33" s="20"/>
      <c r="P33" s="21"/>
      <c r="Q33" s="22"/>
      <c r="R33" s="31">
        <f>SUM(C33:Q33)</f>
        <v>9</v>
      </c>
    </row>
    <row r="34" spans="1:18" ht="27.75" customHeight="1">
      <c r="A34" s="73" t="s">
        <v>219</v>
      </c>
      <c r="B34" s="74"/>
      <c r="C34" s="20">
        <v>0</v>
      </c>
      <c r="D34" s="21">
        <v>0</v>
      </c>
      <c r="E34" s="22">
        <v>2</v>
      </c>
      <c r="F34" s="20">
        <v>0</v>
      </c>
      <c r="G34" s="21">
        <v>0</v>
      </c>
      <c r="H34" s="22">
        <v>1</v>
      </c>
      <c r="I34" s="20">
        <v>0</v>
      </c>
      <c r="J34" s="21">
        <v>0</v>
      </c>
      <c r="K34" s="22">
        <v>0</v>
      </c>
      <c r="L34" s="20"/>
      <c r="M34" s="21"/>
      <c r="N34" s="22"/>
      <c r="O34" s="20"/>
      <c r="P34" s="21"/>
      <c r="Q34" s="22"/>
      <c r="R34" s="31">
        <f>SUM(C34:Q34)</f>
        <v>3</v>
      </c>
    </row>
    <row r="35" spans="1:18" ht="21" customHeight="1">
      <c r="A35" s="80" t="s">
        <v>277</v>
      </c>
      <c r="B35" s="81"/>
      <c r="C35" s="68" t="s">
        <v>15</v>
      </c>
      <c r="D35" s="69"/>
      <c r="E35" s="69"/>
      <c r="F35" s="69"/>
      <c r="G35" s="69"/>
      <c r="H35" s="69"/>
      <c r="I35" s="69" t="s">
        <v>16</v>
      </c>
      <c r="J35" s="70"/>
      <c r="K35" s="71" t="s">
        <v>17</v>
      </c>
      <c r="L35" s="72"/>
      <c r="M35" s="69" t="s">
        <v>18</v>
      </c>
      <c r="N35" s="72"/>
      <c r="O35" s="69" t="s">
        <v>19</v>
      </c>
      <c r="P35" s="69"/>
      <c r="Q35" s="69"/>
      <c r="R35" s="70"/>
    </row>
    <row r="36" spans="1:18" ht="16.5" customHeight="1">
      <c r="A36" s="57" t="str">
        <f>A33</f>
        <v>小　　野</v>
      </c>
      <c r="B36" s="58"/>
      <c r="C36" s="32" t="s">
        <v>42</v>
      </c>
      <c r="D36" s="61" t="s">
        <v>220</v>
      </c>
      <c r="E36" s="62"/>
      <c r="F36" s="33">
        <v>4</v>
      </c>
      <c r="G36" s="61"/>
      <c r="H36" s="62"/>
      <c r="I36" s="48" t="s">
        <v>221</v>
      </c>
      <c r="J36" s="49"/>
      <c r="K36" s="49"/>
      <c r="L36" s="63"/>
      <c r="M36" s="48" t="s">
        <v>222</v>
      </c>
      <c r="N36" s="62"/>
      <c r="O36" s="64" t="s">
        <v>223</v>
      </c>
      <c r="P36" s="65"/>
      <c r="Q36" s="48"/>
      <c r="R36" s="49"/>
    </row>
    <row r="37" spans="1:18" ht="16.5" customHeight="1">
      <c r="A37" s="57"/>
      <c r="B37" s="58"/>
      <c r="C37" s="34">
        <v>2</v>
      </c>
      <c r="D37" s="50" t="s">
        <v>35</v>
      </c>
      <c r="E37" s="51"/>
      <c r="F37" s="35">
        <v>5</v>
      </c>
      <c r="G37" s="50"/>
      <c r="H37" s="51"/>
      <c r="I37" s="52"/>
      <c r="J37" s="53"/>
      <c r="K37" s="53"/>
      <c r="L37" s="54"/>
      <c r="M37" s="52"/>
      <c r="N37" s="51"/>
      <c r="O37" s="50" t="s">
        <v>224</v>
      </c>
      <c r="P37" s="54"/>
      <c r="Q37" s="52"/>
      <c r="R37" s="53"/>
    </row>
    <row r="38" spans="1:18" ht="16.5" customHeight="1">
      <c r="A38" s="59"/>
      <c r="B38" s="60"/>
      <c r="C38" s="36">
        <v>3</v>
      </c>
      <c r="D38" s="45"/>
      <c r="E38" s="46"/>
      <c r="F38" s="37">
        <v>6</v>
      </c>
      <c r="G38" s="45"/>
      <c r="H38" s="46"/>
      <c r="I38" s="40"/>
      <c r="J38" s="41"/>
      <c r="K38" s="41"/>
      <c r="L38" s="47"/>
      <c r="M38" s="40"/>
      <c r="N38" s="46"/>
      <c r="O38" s="45"/>
      <c r="P38" s="47"/>
      <c r="Q38" s="40"/>
      <c r="R38" s="41"/>
    </row>
    <row r="39" spans="1:18" ht="16.5" customHeight="1">
      <c r="A39" s="55" t="str">
        <f>A34</f>
        <v>相生学院</v>
      </c>
      <c r="B39" s="56"/>
      <c r="C39" s="32" t="s">
        <v>42</v>
      </c>
      <c r="D39" s="61" t="s">
        <v>225</v>
      </c>
      <c r="E39" s="62"/>
      <c r="F39" s="33">
        <v>4</v>
      </c>
      <c r="G39" s="61" t="s">
        <v>226</v>
      </c>
      <c r="H39" s="62"/>
      <c r="I39" s="48" t="s">
        <v>227</v>
      </c>
      <c r="J39" s="49"/>
      <c r="K39" s="49"/>
      <c r="L39" s="63"/>
      <c r="M39" s="48"/>
      <c r="N39" s="62"/>
      <c r="O39" s="61"/>
      <c r="P39" s="63"/>
      <c r="Q39" s="48"/>
      <c r="R39" s="49"/>
    </row>
    <row r="40" spans="1:18" ht="16.5" customHeight="1">
      <c r="A40" s="57"/>
      <c r="B40" s="58"/>
      <c r="C40" s="34">
        <v>2</v>
      </c>
      <c r="D40" s="50" t="s">
        <v>228</v>
      </c>
      <c r="E40" s="51"/>
      <c r="F40" s="35">
        <v>5</v>
      </c>
      <c r="G40" s="50"/>
      <c r="H40" s="51"/>
      <c r="I40" s="52"/>
      <c r="J40" s="53"/>
      <c r="K40" s="53"/>
      <c r="L40" s="54"/>
      <c r="M40" s="52"/>
      <c r="N40" s="51"/>
      <c r="O40" s="50"/>
      <c r="P40" s="54"/>
      <c r="Q40" s="52"/>
      <c r="R40" s="53"/>
    </row>
    <row r="41" spans="1:18" ht="16.5" customHeight="1">
      <c r="A41" s="59"/>
      <c r="B41" s="60"/>
      <c r="C41" s="36">
        <v>3</v>
      </c>
      <c r="D41" s="45" t="s">
        <v>229</v>
      </c>
      <c r="E41" s="46"/>
      <c r="F41" s="37">
        <v>6</v>
      </c>
      <c r="G41" s="45"/>
      <c r="H41" s="46"/>
      <c r="I41" s="40"/>
      <c r="J41" s="41"/>
      <c r="K41" s="41"/>
      <c r="L41" s="47"/>
      <c r="M41" s="40"/>
      <c r="N41" s="46"/>
      <c r="O41" s="45"/>
      <c r="P41" s="47"/>
      <c r="Q41" s="40"/>
      <c r="R41" s="41"/>
    </row>
    <row r="42" spans="11:18" ht="6.75" customHeight="1">
      <c r="K42" s="13"/>
      <c r="L42" s="13"/>
      <c r="M42" s="13"/>
      <c r="N42" s="13"/>
      <c r="O42" s="13"/>
      <c r="P42" s="13"/>
      <c r="Q42" s="13"/>
      <c r="R42" s="13"/>
    </row>
    <row r="44" ht="13.5">
      <c r="I44" s="6"/>
    </row>
  </sheetData>
  <sheetProtection/>
  <mergeCells count="184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H3:I3"/>
    <mergeCell ref="J3:Q3"/>
    <mergeCell ref="L20:N21"/>
    <mergeCell ref="D41:E41"/>
    <mergeCell ref="G41:H41"/>
    <mergeCell ref="I41:J41"/>
  </mergeCells>
  <conditionalFormatting sqref="A7:B7 R7">
    <cfRule type="expression" priority="10" dxfId="507" stopIfTrue="1">
      <formula>$R7&gt;$R8</formula>
    </cfRule>
  </conditionalFormatting>
  <conditionalFormatting sqref="R8">
    <cfRule type="expression" priority="11" dxfId="507" stopIfTrue="1">
      <formula>$R8&gt;$R7</formula>
    </cfRule>
  </conditionalFormatting>
  <conditionalFormatting sqref="A8:B8">
    <cfRule type="expression" priority="12" dxfId="507" stopIfTrue="1">
      <formula>$R7&lt;$R8</formula>
    </cfRule>
  </conditionalFormatting>
  <conditionalFormatting sqref="C7:C8">
    <cfRule type="cellIs" priority="13" dxfId="507" operator="greaterThan" stopIfTrue="1">
      <formula>0</formula>
    </cfRule>
  </conditionalFormatting>
  <conditionalFormatting sqref="D7:E8">
    <cfRule type="cellIs" priority="18" dxfId="507" operator="greaterThan" stopIfTrue="1">
      <formula>0</formula>
    </cfRule>
  </conditionalFormatting>
  <conditionalFormatting sqref="F7:F8">
    <cfRule type="cellIs" priority="19" dxfId="507" operator="greaterThan" stopIfTrue="1">
      <formula>0</formula>
    </cfRule>
  </conditionalFormatting>
  <conditionalFormatting sqref="G7:H8">
    <cfRule type="cellIs" priority="20" dxfId="507" operator="greaterThan" stopIfTrue="1">
      <formula>0</formula>
    </cfRule>
  </conditionalFormatting>
  <conditionalFormatting sqref="I7:I8">
    <cfRule type="cellIs" priority="21" dxfId="507" operator="greaterThan" stopIfTrue="1">
      <formula>0</formula>
    </cfRule>
  </conditionalFormatting>
  <conditionalFormatting sqref="J7:K8">
    <cfRule type="cellIs" priority="22" dxfId="507" operator="greaterThan" stopIfTrue="1">
      <formula>0</formula>
    </cfRule>
  </conditionalFormatting>
  <conditionalFormatting sqref="L7:L8">
    <cfRule type="cellIs" priority="23" dxfId="507" operator="greaterThan" stopIfTrue="1">
      <formula>0</formula>
    </cfRule>
  </conditionalFormatting>
  <conditionalFormatting sqref="M7:N8">
    <cfRule type="cellIs" priority="24" dxfId="507" operator="greaterThan" stopIfTrue="1">
      <formula>0</formula>
    </cfRule>
  </conditionalFormatting>
  <conditionalFormatting sqref="O7:O8">
    <cfRule type="cellIs" priority="25" dxfId="507" operator="greaterThan" stopIfTrue="1">
      <formula>0</formula>
    </cfRule>
  </conditionalFormatting>
  <conditionalFormatting sqref="P7:Q8">
    <cfRule type="cellIs" priority="26" dxfId="507" operator="greaterThan" stopIfTrue="1">
      <formula>0</formula>
    </cfRule>
  </conditionalFormatting>
  <conditionalFormatting sqref="A20:B20 R20">
    <cfRule type="expression" priority="27" dxfId="507" stopIfTrue="1">
      <formula>$R20&gt;$R21</formula>
    </cfRule>
  </conditionalFormatting>
  <conditionalFormatting sqref="R21">
    <cfRule type="expression" priority="28" dxfId="507" stopIfTrue="1">
      <formula>$R21&gt;$R20</formula>
    </cfRule>
  </conditionalFormatting>
  <conditionalFormatting sqref="A21:B21">
    <cfRule type="expression" priority="29" dxfId="507" stopIfTrue="1">
      <formula>$R20&lt;$R21</formula>
    </cfRule>
  </conditionalFormatting>
  <conditionalFormatting sqref="C20:C21">
    <cfRule type="cellIs" priority="30" dxfId="507" operator="greaterThan" stopIfTrue="1">
      <formula>0</formula>
    </cfRule>
  </conditionalFormatting>
  <conditionalFormatting sqref="D20:E21">
    <cfRule type="cellIs" priority="31" dxfId="507" operator="greaterThan" stopIfTrue="1">
      <formula>0</formula>
    </cfRule>
  </conditionalFormatting>
  <conditionalFormatting sqref="F20:F21">
    <cfRule type="cellIs" priority="32" dxfId="507" operator="greaterThan" stopIfTrue="1">
      <formula>0</formula>
    </cfRule>
  </conditionalFormatting>
  <conditionalFormatting sqref="G20:H21">
    <cfRule type="cellIs" priority="33" dxfId="507" operator="greaterThan" stopIfTrue="1">
      <formula>0</formula>
    </cfRule>
  </conditionalFormatting>
  <conditionalFormatting sqref="I20:I21">
    <cfRule type="cellIs" priority="34" dxfId="507" operator="greaterThan" stopIfTrue="1">
      <formula>0</formula>
    </cfRule>
  </conditionalFormatting>
  <conditionalFormatting sqref="J20:J21">
    <cfRule type="cellIs" priority="35" dxfId="507" operator="greaterThan" stopIfTrue="1">
      <formula>0</formula>
    </cfRule>
  </conditionalFormatting>
  <conditionalFormatting sqref="A33:B33 R33">
    <cfRule type="expression" priority="37" dxfId="507" stopIfTrue="1">
      <formula>$R33&gt;$R34</formula>
    </cfRule>
  </conditionalFormatting>
  <conditionalFormatting sqref="R34">
    <cfRule type="expression" priority="38" dxfId="507" stopIfTrue="1">
      <formula>$R34&gt;$R33</formula>
    </cfRule>
  </conditionalFormatting>
  <conditionalFormatting sqref="A34:B34">
    <cfRule type="expression" priority="39" dxfId="507" stopIfTrue="1">
      <formula>$R33&lt;$R34</formula>
    </cfRule>
  </conditionalFormatting>
  <conditionalFormatting sqref="C33:C34">
    <cfRule type="cellIs" priority="40" dxfId="507" operator="greaterThan" stopIfTrue="1">
      <formula>0</formula>
    </cfRule>
  </conditionalFormatting>
  <conditionalFormatting sqref="D33:E34">
    <cfRule type="cellIs" priority="41" dxfId="507" operator="greaterThan" stopIfTrue="1">
      <formula>0</formula>
    </cfRule>
  </conditionalFormatting>
  <conditionalFormatting sqref="F33:F34">
    <cfRule type="cellIs" priority="42" dxfId="507" operator="greaterThan" stopIfTrue="1">
      <formula>0</formula>
    </cfRule>
  </conditionalFormatting>
  <conditionalFormatting sqref="G33:H34">
    <cfRule type="cellIs" priority="43" dxfId="507" operator="greaterThan" stopIfTrue="1">
      <formula>0</formula>
    </cfRule>
  </conditionalFormatting>
  <conditionalFormatting sqref="I33:I34">
    <cfRule type="cellIs" priority="44" dxfId="507" operator="greaterThan" stopIfTrue="1">
      <formula>0</formula>
    </cfRule>
  </conditionalFormatting>
  <conditionalFormatting sqref="J33:K34">
    <cfRule type="cellIs" priority="45" dxfId="507" operator="greaterThan" stopIfTrue="1">
      <formula>0</formula>
    </cfRule>
  </conditionalFormatting>
  <conditionalFormatting sqref="L33:L34">
    <cfRule type="cellIs" priority="46" dxfId="507" operator="greaterThan" stopIfTrue="1">
      <formula>0</formula>
    </cfRule>
  </conditionalFormatting>
  <conditionalFormatting sqref="M33:N34">
    <cfRule type="cellIs" priority="47" dxfId="507" operator="greaterThan" stopIfTrue="1">
      <formula>0</formula>
    </cfRule>
  </conditionalFormatting>
  <conditionalFormatting sqref="O33:O34">
    <cfRule type="cellIs" priority="48" dxfId="507" operator="greaterThan" stopIfTrue="1">
      <formula>0</formula>
    </cfRule>
  </conditionalFormatting>
  <conditionalFormatting sqref="P33:Q34">
    <cfRule type="cellIs" priority="49" dxfId="507" operator="greaterThan" stopIfTrue="1">
      <formula>0</formula>
    </cfRule>
  </conditionalFormatting>
  <conditionalFormatting sqref="H6">
    <cfRule type="expression" priority="7" dxfId="6" stopIfTrue="1">
      <formula>H7=""</formula>
    </cfRule>
  </conditionalFormatting>
  <conditionalFormatting sqref="H19">
    <cfRule type="expression" priority="6" dxfId="6" stopIfTrue="1">
      <formula>H20=""</formula>
    </cfRule>
  </conditionalFormatting>
  <conditionalFormatting sqref="H32">
    <cfRule type="expression" priority="5" dxfId="6" stopIfTrue="1">
      <formula>H33=""</formula>
    </cfRule>
  </conditionalFormatting>
  <conditionalFormatting sqref="Q20:Q21">
    <cfRule type="cellIs" priority="4" dxfId="507" operator="greaterThan" stopIfTrue="1">
      <formula>0</formula>
    </cfRule>
  </conditionalFormatting>
  <conditionalFormatting sqref="K20:K21">
    <cfRule type="cellIs" priority="3" dxfId="507" operator="greaterThan" stopIfTrue="1">
      <formula>0</formula>
    </cfRule>
  </conditionalFormatting>
  <conditionalFormatting sqref="O20:O21">
    <cfRule type="cellIs" priority="1" dxfId="507" operator="greaterThan" stopIfTrue="1">
      <formula>0</formula>
    </cfRule>
  </conditionalFormatting>
  <conditionalFormatting sqref="P20:P21">
    <cfRule type="cellIs" priority="2" dxfId="507" operator="greaterThan" stopIfTrue="1">
      <formula>0</formula>
    </cfRule>
  </conditionalFormatting>
  <conditionalFormatting sqref="A36:B36 A23:B23 A10:B10">
    <cfRule type="expression" priority="106" dxfId="507" stopIfTrue="1">
      <formula>$R7&gt;$R8</formula>
    </cfRule>
  </conditionalFormatting>
  <conditionalFormatting sqref="A38:B38 A25:B25 A12:B12">
    <cfRule type="expression" priority="107" dxfId="507" stopIfTrue="1">
      <formula>'7.21'!#REF!&gt;$R9</formula>
    </cfRule>
  </conditionalFormatting>
  <conditionalFormatting sqref="A37:B37 A24:B24 A11:B11">
    <cfRule type="expression" priority="108" dxfId="507" stopIfTrue="1">
      <formula>$R8&gt;'7.21'!#REF!</formula>
    </cfRule>
  </conditionalFormatting>
  <conditionalFormatting sqref="A39:B39 A26:B26 A13:B13">
    <cfRule type="expression" priority="109" dxfId="507" stopIfTrue="1">
      <formula>$R7&lt;$R8</formula>
    </cfRule>
  </conditionalFormatting>
  <conditionalFormatting sqref="A41:B41 A28:B28 A15:B15">
    <cfRule type="expression" priority="110" dxfId="507" stopIfTrue="1">
      <formula>'7.21'!#REF!&lt;$R9</formula>
    </cfRule>
  </conditionalFormatting>
  <conditionalFormatting sqref="A40:B40 A27:B27 A14:B14">
    <cfRule type="expression" priority="111" dxfId="507" stopIfTrue="1">
      <formula>$R8&lt;'7.21'!#REF!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7:Q8 C33:Q34 C20:K21 O20:Q21 L20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11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22</v>
      </c>
      <c r="P1" s="1" t="s">
        <v>6</v>
      </c>
      <c r="Q1" s="27" t="s">
        <v>25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4</v>
      </c>
      <c r="C4" s="5" t="s">
        <v>1</v>
      </c>
      <c r="E4" s="75" t="s">
        <v>2</v>
      </c>
      <c r="F4" s="75"/>
      <c r="G4" s="76" t="s">
        <v>11</v>
      </c>
      <c r="H4" s="76"/>
      <c r="I4" s="77">
        <v>0.49930555555555556</v>
      </c>
      <c r="J4" s="77"/>
      <c r="K4" s="78" t="s">
        <v>12</v>
      </c>
      <c r="L4" s="78"/>
      <c r="M4" s="77">
        <v>0.5972222222222222</v>
      </c>
      <c r="N4" s="77"/>
      <c r="O4" s="78" t="s">
        <v>13</v>
      </c>
      <c r="P4" s="78"/>
      <c r="Q4" s="79">
        <f>SUM(M4-I4)</f>
        <v>0.09791666666666665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17" t="s">
        <v>270</v>
      </c>
      <c r="M6" s="18" t="s">
        <v>271</v>
      </c>
      <c r="N6" s="30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230</v>
      </c>
      <c r="B7" s="74"/>
      <c r="C7" s="20">
        <v>0</v>
      </c>
      <c r="D7" s="21">
        <v>1</v>
      </c>
      <c r="E7" s="22">
        <v>0</v>
      </c>
      <c r="F7" s="20">
        <v>1</v>
      </c>
      <c r="G7" s="21">
        <v>0</v>
      </c>
      <c r="H7" s="22">
        <v>0</v>
      </c>
      <c r="I7" s="20">
        <v>0</v>
      </c>
      <c r="J7" s="21">
        <v>0</v>
      </c>
      <c r="K7" s="22">
        <v>0</v>
      </c>
      <c r="L7" s="20">
        <v>0</v>
      </c>
      <c r="M7" s="21">
        <v>0</v>
      </c>
      <c r="N7" s="22">
        <v>0</v>
      </c>
      <c r="O7" s="84" t="s">
        <v>282</v>
      </c>
      <c r="P7" s="85"/>
      <c r="Q7" s="86"/>
      <c r="R7" s="31">
        <f>SUM(C7:Q7)</f>
        <v>2</v>
      </c>
    </row>
    <row r="8" spans="1:18" ht="27.75" customHeight="1">
      <c r="A8" s="73" t="s">
        <v>289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1</v>
      </c>
      <c r="H8" s="22">
        <v>0</v>
      </c>
      <c r="I8" s="20">
        <v>1</v>
      </c>
      <c r="J8" s="21">
        <v>0</v>
      </c>
      <c r="K8" s="22">
        <v>0</v>
      </c>
      <c r="L8" s="20">
        <v>0</v>
      </c>
      <c r="M8" s="21">
        <v>0</v>
      </c>
      <c r="N8" s="22" t="s">
        <v>231</v>
      </c>
      <c r="O8" s="87"/>
      <c r="P8" s="88"/>
      <c r="Q8" s="89"/>
      <c r="R8" s="31">
        <v>3</v>
      </c>
    </row>
    <row r="9" spans="1:18" ht="21" customHeight="1">
      <c r="A9" s="66" t="s">
        <v>39</v>
      </c>
      <c r="B9" s="67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川西緑台</v>
      </c>
      <c r="B10" s="58"/>
      <c r="C10" s="32" t="s">
        <v>42</v>
      </c>
      <c r="D10" s="61" t="s">
        <v>232</v>
      </c>
      <c r="E10" s="62"/>
      <c r="F10" s="33">
        <v>4</v>
      </c>
      <c r="G10" s="61"/>
      <c r="H10" s="62"/>
      <c r="I10" s="48" t="s">
        <v>233</v>
      </c>
      <c r="J10" s="49"/>
      <c r="K10" s="49"/>
      <c r="L10" s="63"/>
      <c r="M10" s="48"/>
      <c r="N10" s="62"/>
      <c r="O10" s="64"/>
      <c r="P10" s="65"/>
      <c r="Q10" s="48"/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豊　　岡</v>
      </c>
      <c r="B13" s="56"/>
      <c r="C13" s="32" t="s">
        <v>42</v>
      </c>
      <c r="D13" s="61" t="s">
        <v>96</v>
      </c>
      <c r="E13" s="62"/>
      <c r="F13" s="33">
        <v>4</v>
      </c>
      <c r="G13" s="61"/>
      <c r="H13" s="62"/>
      <c r="I13" s="48" t="s">
        <v>81</v>
      </c>
      <c r="J13" s="49"/>
      <c r="K13" s="49"/>
      <c r="L13" s="63"/>
      <c r="M13" s="48" t="s">
        <v>112</v>
      </c>
      <c r="N13" s="62"/>
      <c r="O13" s="61" t="s">
        <v>111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111</v>
      </c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 t="s">
        <v>234</v>
      </c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 t="s">
        <v>81</v>
      </c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4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0.6215277777777778</v>
      </c>
      <c r="J17" s="77"/>
      <c r="K17" s="78" t="s">
        <v>12</v>
      </c>
      <c r="L17" s="78"/>
      <c r="M17" s="77">
        <v>0.6854166666666667</v>
      </c>
      <c r="N17" s="77"/>
      <c r="O17" s="78" t="s">
        <v>13</v>
      </c>
      <c r="P17" s="78"/>
      <c r="Q17" s="79">
        <f>SUM(M17-I17)</f>
        <v>0.06388888888888888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189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0</v>
      </c>
    </row>
    <row r="21" spans="1:18" ht="27.75" customHeight="1">
      <c r="A21" s="73" t="s">
        <v>235</v>
      </c>
      <c r="B21" s="74"/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1</v>
      </c>
      <c r="J21" s="21">
        <v>0</v>
      </c>
      <c r="K21" s="22" t="s">
        <v>31</v>
      </c>
      <c r="L21" s="20"/>
      <c r="M21" s="21"/>
      <c r="N21" s="22"/>
      <c r="O21" s="20"/>
      <c r="P21" s="21"/>
      <c r="Q21" s="22"/>
      <c r="R21" s="31">
        <f>SUM(C21:Q21)</f>
        <v>1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東播工業</v>
      </c>
      <c r="B23" s="58"/>
      <c r="C23" s="32" t="s">
        <v>42</v>
      </c>
      <c r="D23" s="61" t="s">
        <v>190</v>
      </c>
      <c r="E23" s="62"/>
      <c r="F23" s="33">
        <v>4</v>
      </c>
      <c r="G23" s="61"/>
      <c r="H23" s="62"/>
      <c r="I23" s="48" t="s">
        <v>191</v>
      </c>
      <c r="J23" s="49"/>
      <c r="K23" s="49"/>
      <c r="L23" s="63"/>
      <c r="M23" s="48" t="s">
        <v>180</v>
      </c>
      <c r="N23" s="62"/>
      <c r="O23" s="64"/>
      <c r="P23" s="65"/>
      <c r="Q23" s="48"/>
      <c r="R23" s="49"/>
    </row>
    <row r="24" spans="1:18" ht="16.5" customHeight="1">
      <c r="A24" s="57"/>
      <c r="B24" s="58"/>
      <c r="C24" s="34">
        <v>2</v>
      </c>
      <c r="D24" s="50"/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滝川第二</v>
      </c>
      <c r="B26" s="56"/>
      <c r="C26" s="32" t="s">
        <v>42</v>
      </c>
      <c r="D26" s="61" t="s">
        <v>236</v>
      </c>
      <c r="E26" s="62"/>
      <c r="F26" s="33">
        <v>4</v>
      </c>
      <c r="G26" s="61"/>
      <c r="H26" s="62"/>
      <c r="I26" s="48" t="s">
        <v>237</v>
      </c>
      <c r="J26" s="49"/>
      <c r="K26" s="49"/>
      <c r="L26" s="63"/>
      <c r="M26" s="48" t="s">
        <v>238</v>
      </c>
      <c r="N26" s="62"/>
      <c r="O26" s="61"/>
      <c r="P26" s="63"/>
      <c r="Q26" s="48"/>
      <c r="R26" s="49"/>
    </row>
    <row r="27" spans="1:18" ht="16.5" customHeight="1">
      <c r="A27" s="57"/>
      <c r="B27" s="58"/>
      <c r="C27" s="34">
        <v>2</v>
      </c>
      <c r="D27" s="50"/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O7:Q8"/>
  </mergeCells>
  <conditionalFormatting sqref="A7:B7 R7">
    <cfRule type="expression" priority="6" dxfId="507" stopIfTrue="1">
      <formula>$R7&gt;$R8</formula>
    </cfRule>
  </conditionalFormatting>
  <conditionalFormatting sqref="R8">
    <cfRule type="expression" priority="7" dxfId="507" stopIfTrue="1">
      <formula>$R8&gt;$R7</formula>
    </cfRule>
  </conditionalFormatting>
  <conditionalFormatting sqref="A8:B8">
    <cfRule type="expression" priority="8" dxfId="507" stopIfTrue="1">
      <formula>$R7&lt;$R8</formula>
    </cfRule>
  </conditionalFormatting>
  <conditionalFormatting sqref="C7:C8">
    <cfRule type="cellIs" priority="9" dxfId="507" operator="greaterThan" stopIfTrue="1">
      <formula>0</formula>
    </cfRule>
  </conditionalFormatting>
  <conditionalFormatting sqref="D7:E8">
    <cfRule type="cellIs" priority="14" dxfId="507" operator="greaterThan" stopIfTrue="1">
      <formula>0</formula>
    </cfRule>
  </conditionalFormatting>
  <conditionalFormatting sqref="F7:F8">
    <cfRule type="cellIs" priority="15" dxfId="507" operator="greaterThan" stopIfTrue="1">
      <formula>0</formula>
    </cfRule>
  </conditionalFormatting>
  <conditionalFormatting sqref="G7:H8">
    <cfRule type="cellIs" priority="16" dxfId="507" operator="greaterThan" stopIfTrue="1">
      <formula>0</formula>
    </cfRule>
  </conditionalFormatting>
  <conditionalFormatting sqref="I7:I8">
    <cfRule type="cellIs" priority="17" dxfId="507" operator="greaterThan" stopIfTrue="1">
      <formula>0</formula>
    </cfRule>
  </conditionalFormatting>
  <conditionalFormatting sqref="J7:K8">
    <cfRule type="cellIs" priority="18" dxfId="507" operator="greaterThan" stopIfTrue="1">
      <formula>0</formula>
    </cfRule>
  </conditionalFormatting>
  <conditionalFormatting sqref="L7:L8">
    <cfRule type="cellIs" priority="19" dxfId="507" operator="greaterThan" stopIfTrue="1">
      <formula>0</formula>
    </cfRule>
  </conditionalFormatting>
  <conditionalFormatting sqref="M7:N8">
    <cfRule type="cellIs" priority="20" dxfId="507" operator="greaterThan" stopIfTrue="1">
      <formula>0</formula>
    </cfRule>
  </conditionalFormatting>
  <conditionalFormatting sqref="A20:B20 R20">
    <cfRule type="expression" priority="23" dxfId="507" stopIfTrue="1">
      <formula>$R20&gt;$R21</formula>
    </cfRule>
  </conditionalFormatting>
  <conditionalFormatting sqref="R21">
    <cfRule type="expression" priority="24" dxfId="507" stopIfTrue="1">
      <formula>$R21&gt;$R20</formula>
    </cfRule>
  </conditionalFormatting>
  <conditionalFormatting sqref="A21:B21">
    <cfRule type="expression" priority="25" dxfId="507" stopIfTrue="1">
      <formula>$R20&lt;$R21</formula>
    </cfRule>
  </conditionalFormatting>
  <conditionalFormatting sqref="C20:C21">
    <cfRule type="cellIs" priority="26" dxfId="507" operator="greaterThan" stopIfTrue="1">
      <formula>0</formula>
    </cfRule>
  </conditionalFormatting>
  <conditionalFormatting sqref="D20:E21">
    <cfRule type="cellIs" priority="27" dxfId="507" operator="greaterThan" stopIfTrue="1">
      <formula>0</formula>
    </cfRule>
  </conditionalFormatting>
  <conditionalFormatting sqref="F20:F21">
    <cfRule type="cellIs" priority="28" dxfId="507" operator="greaterThan" stopIfTrue="1">
      <formula>0</formula>
    </cfRule>
  </conditionalFormatting>
  <conditionalFormatting sqref="G20:H21">
    <cfRule type="cellIs" priority="29" dxfId="507" operator="greaterThan" stopIfTrue="1">
      <formula>0</formula>
    </cfRule>
  </conditionalFormatting>
  <conditionalFormatting sqref="I20:I21">
    <cfRule type="cellIs" priority="30" dxfId="507" operator="greaterThan" stopIfTrue="1">
      <formula>0</formula>
    </cfRule>
  </conditionalFormatting>
  <conditionalFormatting sqref="J20:K21">
    <cfRule type="cellIs" priority="31" dxfId="507" operator="greaterThan" stopIfTrue="1">
      <formula>0</formula>
    </cfRule>
  </conditionalFormatting>
  <conditionalFormatting sqref="L20:L21">
    <cfRule type="cellIs" priority="32" dxfId="507" operator="greaterThan" stopIfTrue="1">
      <formula>0</formula>
    </cfRule>
  </conditionalFormatting>
  <conditionalFormatting sqref="M20:N21">
    <cfRule type="cellIs" priority="33" dxfId="507" operator="greaterThan" stopIfTrue="1">
      <formula>0</formula>
    </cfRule>
  </conditionalFormatting>
  <conditionalFormatting sqref="O20:O21">
    <cfRule type="cellIs" priority="34" dxfId="507" operator="greaterThan" stopIfTrue="1">
      <formula>0</formula>
    </cfRule>
  </conditionalFormatting>
  <conditionalFormatting sqref="P20:Q21">
    <cfRule type="cellIs" priority="35" dxfId="507" operator="greaterThan" stopIfTrue="1">
      <formula>0</formula>
    </cfRule>
  </conditionalFormatting>
  <conditionalFormatting sqref="H6">
    <cfRule type="expression" priority="3" dxfId="6" stopIfTrue="1">
      <formula>H7=""</formula>
    </cfRule>
  </conditionalFormatting>
  <conditionalFormatting sqref="H19">
    <cfRule type="expression" priority="2" dxfId="6" stopIfTrue="1">
      <formula>H20=""</formula>
    </cfRule>
  </conditionalFormatting>
  <conditionalFormatting sqref="O7">
    <cfRule type="expression" priority="1" dxfId="6" stopIfTrue="1">
      <formula>O7=""</formula>
    </cfRule>
  </conditionalFormatting>
  <conditionalFormatting sqref="A23:B23 A10:B10">
    <cfRule type="expression" priority="112" dxfId="507" stopIfTrue="1">
      <formula>$R7&gt;$R8</formula>
    </cfRule>
  </conditionalFormatting>
  <conditionalFormatting sqref="A25:B25 A12:B12">
    <cfRule type="expression" priority="113" dxfId="507" stopIfTrue="1">
      <formula>'7.22'!#REF!&gt;$R9</formula>
    </cfRule>
  </conditionalFormatting>
  <conditionalFormatting sqref="A24:B24 A11:B11">
    <cfRule type="expression" priority="114" dxfId="507" stopIfTrue="1">
      <formula>$R8&gt;'7.22'!#REF!</formula>
    </cfRule>
  </conditionalFormatting>
  <conditionalFormatting sqref="A26:B26 A13:B13">
    <cfRule type="expression" priority="115" dxfId="507" stopIfTrue="1">
      <formula>$R7&lt;$R8</formula>
    </cfRule>
  </conditionalFormatting>
  <conditionalFormatting sqref="A28:B28 A15:B15">
    <cfRule type="expression" priority="116" dxfId="507" stopIfTrue="1">
      <formula>'7.22'!#REF!&lt;$R9</formula>
    </cfRule>
  </conditionalFormatting>
  <conditionalFormatting sqref="A27:B27 A14:B14">
    <cfRule type="expression" priority="117" dxfId="507" stopIfTrue="1">
      <formula>$R8&lt;'7.22'!#REF!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N8 O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R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13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24</v>
      </c>
      <c r="P1" s="1" t="s">
        <v>6</v>
      </c>
      <c r="Q1" s="27" t="s">
        <v>27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4</v>
      </c>
      <c r="C4" s="5" t="s">
        <v>1</v>
      </c>
      <c r="E4" s="75" t="s">
        <v>2</v>
      </c>
      <c r="F4" s="75"/>
      <c r="G4" s="76" t="s">
        <v>11</v>
      </c>
      <c r="H4" s="76"/>
      <c r="I4" s="77">
        <v>0.4152777777777778</v>
      </c>
      <c r="J4" s="77"/>
      <c r="K4" s="78" t="s">
        <v>12</v>
      </c>
      <c r="L4" s="78"/>
      <c r="M4" s="77">
        <v>0.4965277777777778</v>
      </c>
      <c r="N4" s="77"/>
      <c r="O4" s="78" t="s">
        <v>13</v>
      </c>
      <c r="P4" s="78"/>
      <c r="Q4" s="79">
        <f>SUM(M4-I4)</f>
        <v>0.08124999999999999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287</v>
      </c>
      <c r="B7" s="74"/>
      <c r="C7" s="20">
        <v>0</v>
      </c>
      <c r="D7" s="21">
        <v>0</v>
      </c>
      <c r="E7" s="22">
        <v>0</v>
      </c>
      <c r="F7" s="20">
        <v>1</v>
      </c>
      <c r="G7" s="21">
        <v>0</v>
      </c>
      <c r="H7" s="22">
        <v>0</v>
      </c>
      <c r="I7" s="20">
        <v>1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31">
        <f>SUM(C7:Q7)</f>
        <v>2</v>
      </c>
    </row>
    <row r="8" spans="1:18" ht="27.75" customHeight="1">
      <c r="A8" s="73" t="s">
        <v>239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1">
        <f>SUM(C8:Q8)</f>
        <v>0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市　川</v>
      </c>
      <c r="B10" s="58"/>
      <c r="C10" s="32" t="s">
        <v>42</v>
      </c>
      <c r="D10" s="61" t="s">
        <v>178</v>
      </c>
      <c r="E10" s="62"/>
      <c r="F10" s="33">
        <v>4</v>
      </c>
      <c r="G10" s="61"/>
      <c r="H10" s="62"/>
      <c r="I10" s="48" t="s">
        <v>177</v>
      </c>
      <c r="J10" s="49"/>
      <c r="K10" s="49"/>
      <c r="L10" s="63"/>
      <c r="M10" s="48"/>
      <c r="N10" s="62"/>
      <c r="O10" s="64" t="s">
        <v>178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飾磨工</v>
      </c>
      <c r="B13" s="56"/>
      <c r="C13" s="32" t="s">
        <v>42</v>
      </c>
      <c r="D13" s="61" t="s">
        <v>240</v>
      </c>
      <c r="E13" s="62"/>
      <c r="F13" s="33">
        <v>4</v>
      </c>
      <c r="G13" s="61"/>
      <c r="H13" s="62"/>
      <c r="I13" s="48" t="s">
        <v>241</v>
      </c>
      <c r="J13" s="49"/>
      <c r="K13" s="49"/>
      <c r="L13" s="63"/>
      <c r="M13" s="48"/>
      <c r="N13" s="62"/>
      <c r="O13" s="61" t="s">
        <v>241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/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4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0.5298611111111111</v>
      </c>
      <c r="J17" s="77"/>
      <c r="K17" s="78" t="s">
        <v>12</v>
      </c>
      <c r="L17" s="78"/>
      <c r="M17" s="77">
        <v>0.6006944444444444</v>
      </c>
      <c r="N17" s="77"/>
      <c r="O17" s="78" t="s">
        <v>13</v>
      </c>
      <c r="P17" s="78"/>
      <c r="Q17" s="79">
        <f>SUM(M17-I17)</f>
        <v>0.0708333333333333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139</v>
      </c>
      <c r="B20" s="74"/>
      <c r="C20" s="20">
        <v>0</v>
      </c>
      <c r="D20" s="21">
        <v>0</v>
      </c>
      <c r="E20" s="22">
        <v>0</v>
      </c>
      <c r="F20" s="20">
        <v>1</v>
      </c>
      <c r="G20" s="21">
        <v>0</v>
      </c>
      <c r="H20" s="22">
        <v>0</v>
      </c>
      <c r="I20" s="20">
        <v>2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3</v>
      </c>
    </row>
    <row r="21" spans="1:18" ht="27.75" customHeight="1">
      <c r="A21" s="73" t="s">
        <v>288</v>
      </c>
      <c r="B21" s="74"/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>
        <v>0</v>
      </c>
      <c r="L21" s="20"/>
      <c r="M21" s="21"/>
      <c r="N21" s="22"/>
      <c r="O21" s="20"/>
      <c r="P21" s="21"/>
      <c r="Q21" s="22"/>
      <c r="R21" s="31">
        <f>SUM(C21:Q21)</f>
        <v>0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姫路南</v>
      </c>
      <c r="B23" s="58"/>
      <c r="C23" s="32" t="s">
        <v>42</v>
      </c>
      <c r="D23" s="61" t="s">
        <v>144</v>
      </c>
      <c r="E23" s="62"/>
      <c r="F23" s="33">
        <v>4</v>
      </c>
      <c r="G23" s="61"/>
      <c r="H23" s="62"/>
      <c r="I23" s="48" t="s">
        <v>145</v>
      </c>
      <c r="J23" s="49"/>
      <c r="K23" s="49"/>
      <c r="L23" s="63"/>
      <c r="M23" s="48" t="s">
        <v>242</v>
      </c>
      <c r="N23" s="62"/>
      <c r="O23" s="64"/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243</v>
      </c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高　砂</v>
      </c>
      <c r="B26" s="56"/>
      <c r="C26" s="32" t="s">
        <v>42</v>
      </c>
      <c r="D26" s="61" t="s">
        <v>244</v>
      </c>
      <c r="E26" s="62"/>
      <c r="F26" s="33">
        <v>4</v>
      </c>
      <c r="G26" s="61" t="s">
        <v>245</v>
      </c>
      <c r="H26" s="62"/>
      <c r="I26" s="48" t="s">
        <v>35</v>
      </c>
      <c r="J26" s="49"/>
      <c r="K26" s="49"/>
      <c r="L26" s="63"/>
      <c r="M26" s="48" t="s">
        <v>246</v>
      </c>
      <c r="N26" s="62"/>
      <c r="O26" s="61"/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245</v>
      </c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 t="s">
        <v>244</v>
      </c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1" ht="13.5">
      <c r="I31" s="6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A7:B7 R7">
    <cfRule type="expression" priority="5" dxfId="507" stopIfTrue="1">
      <formula>$R7&gt;$R8</formula>
    </cfRule>
  </conditionalFormatting>
  <conditionalFormatting sqref="R8">
    <cfRule type="expression" priority="6" dxfId="507" stopIfTrue="1">
      <formula>$R8&gt;$R7</formula>
    </cfRule>
  </conditionalFormatting>
  <conditionalFormatting sqref="A8:B8">
    <cfRule type="expression" priority="7" dxfId="507" stopIfTrue="1">
      <formula>$R7&lt;$R8</formula>
    </cfRule>
  </conditionalFormatting>
  <conditionalFormatting sqref="C7:C8">
    <cfRule type="cellIs" priority="8" dxfId="507" operator="greaterThan" stopIfTrue="1">
      <formula>0</formula>
    </cfRule>
  </conditionalFormatting>
  <conditionalFormatting sqref="D7:E8">
    <cfRule type="cellIs" priority="13" dxfId="507" operator="greaterThan" stopIfTrue="1">
      <formula>0</formula>
    </cfRule>
  </conditionalFormatting>
  <conditionalFormatting sqref="F7:F8">
    <cfRule type="cellIs" priority="14" dxfId="507" operator="greaterThan" stopIfTrue="1">
      <formula>0</formula>
    </cfRule>
  </conditionalFormatting>
  <conditionalFormatting sqref="G7:H8">
    <cfRule type="cellIs" priority="15" dxfId="507" operator="greaterThan" stopIfTrue="1">
      <formula>0</formula>
    </cfRule>
  </conditionalFormatting>
  <conditionalFormatting sqref="I7:I8">
    <cfRule type="cellIs" priority="16" dxfId="507" operator="greaterThan" stopIfTrue="1">
      <formula>0</formula>
    </cfRule>
  </conditionalFormatting>
  <conditionalFormatting sqref="J7:K8">
    <cfRule type="cellIs" priority="17" dxfId="507" operator="greaterThan" stopIfTrue="1">
      <formula>0</formula>
    </cfRule>
  </conditionalFormatting>
  <conditionalFormatting sqref="L7:L8">
    <cfRule type="cellIs" priority="18" dxfId="507" operator="greaterThan" stopIfTrue="1">
      <formula>0</formula>
    </cfRule>
  </conditionalFormatting>
  <conditionalFormatting sqref="M7:N8">
    <cfRule type="cellIs" priority="19" dxfId="507" operator="greaterThan" stopIfTrue="1">
      <formula>0</formula>
    </cfRule>
  </conditionalFormatting>
  <conditionalFormatting sqref="O7:O8">
    <cfRule type="cellIs" priority="20" dxfId="507" operator="greaterThan" stopIfTrue="1">
      <formula>0</formula>
    </cfRule>
  </conditionalFormatting>
  <conditionalFormatting sqref="P7:Q8">
    <cfRule type="cellIs" priority="21" dxfId="507" operator="greaterThan" stopIfTrue="1">
      <formula>0</formula>
    </cfRule>
  </conditionalFormatting>
  <conditionalFormatting sqref="A20:B20 R20">
    <cfRule type="expression" priority="22" dxfId="507" stopIfTrue="1">
      <formula>$R20&gt;$R21</formula>
    </cfRule>
  </conditionalFormatting>
  <conditionalFormatting sqref="R21">
    <cfRule type="expression" priority="23" dxfId="507" stopIfTrue="1">
      <formula>$R21&gt;$R20</formula>
    </cfRule>
  </conditionalFormatting>
  <conditionalFormatting sqref="A21:B21">
    <cfRule type="expression" priority="24" dxfId="507" stopIfTrue="1">
      <formula>$R20&lt;$R21</formula>
    </cfRule>
  </conditionalFormatting>
  <conditionalFormatting sqref="C20:C21">
    <cfRule type="cellIs" priority="25" dxfId="507" operator="greaterThan" stopIfTrue="1">
      <formula>0</formula>
    </cfRule>
  </conditionalFormatting>
  <conditionalFormatting sqref="D20:E21">
    <cfRule type="cellIs" priority="26" dxfId="507" operator="greaterThan" stopIfTrue="1">
      <formula>0</formula>
    </cfRule>
  </conditionalFormatting>
  <conditionalFormatting sqref="F20:F21">
    <cfRule type="cellIs" priority="27" dxfId="507" operator="greaterThan" stopIfTrue="1">
      <formula>0</formula>
    </cfRule>
  </conditionalFormatting>
  <conditionalFormatting sqref="G20:H21">
    <cfRule type="cellIs" priority="28" dxfId="507" operator="greaterThan" stopIfTrue="1">
      <formula>0</formula>
    </cfRule>
  </conditionalFormatting>
  <conditionalFormatting sqref="I20:I21">
    <cfRule type="cellIs" priority="29" dxfId="507" operator="greaterThan" stopIfTrue="1">
      <formula>0</formula>
    </cfRule>
  </conditionalFormatting>
  <conditionalFormatting sqref="J20:K21">
    <cfRule type="cellIs" priority="30" dxfId="507" operator="greaterThan" stopIfTrue="1">
      <formula>0</formula>
    </cfRule>
  </conditionalFormatting>
  <conditionalFormatting sqref="L20:L21">
    <cfRule type="cellIs" priority="31" dxfId="507" operator="greaterThan" stopIfTrue="1">
      <formula>0</formula>
    </cfRule>
  </conditionalFormatting>
  <conditionalFormatting sqref="M20:N21">
    <cfRule type="cellIs" priority="32" dxfId="507" operator="greaterThan" stopIfTrue="1">
      <formula>0</formula>
    </cfRule>
  </conditionalFormatting>
  <conditionalFormatting sqref="O20:O21">
    <cfRule type="cellIs" priority="33" dxfId="507" operator="greaterThan" stopIfTrue="1">
      <formula>0</formula>
    </cfRule>
  </conditionalFormatting>
  <conditionalFormatting sqref="P20:Q21">
    <cfRule type="cellIs" priority="34" dxfId="507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118" dxfId="507" stopIfTrue="1">
      <formula>$R7&gt;$R8</formula>
    </cfRule>
  </conditionalFormatting>
  <conditionalFormatting sqref="A25:B25 A12:B12">
    <cfRule type="expression" priority="119" dxfId="507" stopIfTrue="1">
      <formula>'7.24'!#REF!&gt;$R9</formula>
    </cfRule>
  </conditionalFormatting>
  <conditionalFormatting sqref="A24:B24 A11:B11">
    <cfRule type="expression" priority="120" dxfId="507" stopIfTrue="1">
      <formula>$R8&gt;'7.24'!#REF!</formula>
    </cfRule>
  </conditionalFormatting>
  <conditionalFormatting sqref="A26:B26 A13:B13">
    <cfRule type="expression" priority="121" dxfId="507" stopIfTrue="1">
      <formula>$R7&lt;$R8</formula>
    </cfRule>
  </conditionalFormatting>
  <conditionalFormatting sqref="A28:B28 A15:B15">
    <cfRule type="expression" priority="122" dxfId="507" stopIfTrue="1">
      <formula>'7.24'!#REF!&lt;$R9</formula>
    </cfRule>
  </conditionalFormatting>
  <conditionalFormatting sqref="A27:B27 A14:B14">
    <cfRule type="expression" priority="123" dxfId="507" stopIfTrue="1">
      <formula>$R8&lt;'7.24'!#REF!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14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25</v>
      </c>
      <c r="P1" s="1" t="s">
        <v>6</v>
      </c>
      <c r="Q1" s="27" t="s">
        <v>22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5</v>
      </c>
      <c r="C4" s="5" t="s">
        <v>1</v>
      </c>
      <c r="E4" s="75" t="s">
        <v>2</v>
      </c>
      <c r="F4" s="75"/>
      <c r="G4" s="76" t="s">
        <v>11</v>
      </c>
      <c r="H4" s="76"/>
      <c r="I4" s="77">
        <v>0.4152777777777778</v>
      </c>
      <c r="J4" s="77"/>
      <c r="K4" s="78" t="s">
        <v>12</v>
      </c>
      <c r="L4" s="78"/>
      <c r="M4" s="77">
        <v>0.5048611111111111</v>
      </c>
      <c r="N4" s="77"/>
      <c r="O4" s="78" t="s">
        <v>13</v>
      </c>
      <c r="P4" s="78"/>
      <c r="Q4" s="79">
        <f>SUM(M4-I4)</f>
        <v>0.08958333333333329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17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247</v>
      </c>
      <c r="B7" s="74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>
        <v>1</v>
      </c>
      <c r="K7" s="22">
        <v>1</v>
      </c>
      <c r="L7" s="20">
        <v>1</v>
      </c>
      <c r="M7" s="21"/>
      <c r="N7" s="22"/>
      <c r="O7" s="84" t="s">
        <v>281</v>
      </c>
      <c r="P7" s="85"/>
      <c r="Q7" s="86"/>
      <c r="R7" s="31">
        <f>SUM(C7:Q7)</f>
        <v>3</v>
      </c>
    </row>
    <row r="8" spans="1:18" ht="27.75" customHeight="1">
      <c r="A8" s="73" t="s">
        <v>285</v>
      </c>
      <c r="B8" s="74"/>
      <c r="C8" s="20">
        <v>0</v>
      </c>
      <c r="D8" s="21">
        <v>2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>
        <v>0</v>
      </c>
      <c r="M8" s="21"/>
      <c r="N8" s="22"/>
      <c r="O8" s="87"/>
      <c r="P8" s="88"/>
      <c r="Q8" s="89"/>
      <c r="R8" s="31">
        <f>SUM(C8:Q8)</f>
        <v>2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須磨友が丘</v>
      </c>
      <c r="B10" s="58"/>
      <c r="C10" s="32" t="s">
        <v>42</v>
      </c>
      <c r="D10" s="61" t="s">
        <v>248</v>
      </c>
      <c r="E10" s="62"/>
      <c r="F10" s="33">
        <v>4</v>
      </c>
      <c r="G10" s="61"/>
      <c r="H10" s="62"/>
      <c r="I10" s="48" t="s">
        <v>249</v>
      </c>
      <c r="J10" s="49"/>
      <c r="K10" s="49"/>
      <c r="L10" s="63"/>
      <c r="M10" s="48"/>
      <c r="N10" s="62"/>
      <c r="O10" s="64" t="s">
        <v>249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 t="s">
        <v>250</v>
      </c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市　　川</v>
      </c>
      <c r="B13" s="56"/>
      <c r="C13" s="32" t="s">
        <v>42</v>
      </c>
      <c r="D13" s="61" t="s">
        <v>26</v>
      </c>
      <c r="E13" s="62"/>
      <c r="F13" s="33">
        <v>4</v>
      </c>
      <c r="G13" s="61"/>
      <c r="H13" s="62"/>
      <c r="I13" s="48" t="s">
        <v>176</v>
      </c>
      <c r="J13" s="49"/>
      <c r="K13" s="49"/>
      <c r="L13" s="63"/>
      <c r="M13" s="48"/>
      <c r="N13" s="62"/>
      <c r="O13" s="61" t="s">
        <v>177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178</v>
      </c>
      <c r="E14" s="51"/>
      <c r="F14" s="35">
        <v>5</v>
      </c>
      <c r="G14" s="50"/>
      <c r="H14" s="51"/>
      <c r="I14" s="52" t="s">
        <v>177</v>
      </c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5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0.5388888888888889</v>
      </c>
      <c r="J17" s="77"/>
      <c r="K17" s="78" t="s">
        <v>12</v>
      </c>
      <c r="L17" s="78"/>
      <c r="M17" s="77">
        <v>0.6208333333333333</v>
      </c>
      <c r="N17" s="77"/>
      <c r="O17" s="78" t="s">
        <v>13</v>
      </c>
      <c r="P17" s="78"/>
      <c r="Q17" s="79">
        <f>SUM(M17-I17)</f>
        <v>0.08194444444444449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286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3</v>
      </c>
      <c r="I20" s="20">
        <v>2</v>
      </c>
      <c r="J20" s="21">
        <v>1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6</v>
      </c>
    </row>
    <row r="21" spans="1:18" ht="27.75" customHeight="1">
      <c r="A21" s="73" t="s">
        <v>251</v>
      </c>
      <c r="B21" s="74"/>
      <c r="C21" s="20">
        <v>0</v>
      </c>
      <c r="D21" s="21">
        <v>1</v>
      </c>
      <c r="E21" s="22">
        <v>1</v>
      </c>
      <c r="F21" s="20">
        <v>0</v>
      </c>
      <c r="G21" s="21">
        <v>0</v>
      </c>
      <c r="H21" s="22">
        <v>0</v>
      </c>
      <c r="I21" s="20">
        <v>0</v>
      </c>
      <c r="J21" s="21">
        <v>0</v>
      </c>
      <c r="K21" s="22">
        <v>0</v>
      </c>
      <c r="L21" s="20"/>
      <c r="M21" s="21"/>
      <c r="N21" s="22"/>
      <c r="O21" s="20"/>
      <c r="P21" s="21"/>
      <c r="Q21" s="22"/>
      <c r="R21" s="31">
        <f>SUM(C21:Q21)</f>
        <v>2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津　　名</v>
      </c>
      <c r="B23" s="58"/>
      <c r="C23" s="32" t="s">
        <v>42</v>
      </c>
      <c r="D23" s="61" t="s">
        <v>252</v>
      </c>
      <c r="E23" s="62"/>
      <c r="F23" s="33">
        <v>4</v>
      </c>
      <c r="G23" s="61"/>
      <c r="H23" s="62"/>
      <c r="I23" s="48" t="s">
        <v>253</v>
      </c>
      <c r="J23" s="49"/>
      <c r="K23" s="49" t="s">
        <v>254</v>
      </c>
      <c r="L23" s="63"/>
      <c r="M23" s="48"/>
      <c r="N23" s="62"/>
      <c r="O23" s="64"/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254</v>
      </c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尼崎工業</v>
      </c>
      <c r="B26" s="56"/>
      <c r="C26" s="32" t="s">
        <v>42</v>
      </c>
      <c r="D26" s="61" t="s">
        <v>255</v>
      </c>
      <c r="E26" s="62"/>
      <c r="F26" s="33">
        <v>4</v>
      </c>
      <c r="G26" s="61"/>
      <c r="H26" s="62"/>
      <c r="I26" s="48" t="s">
        <v>256</v>
      </c>
      <c r="J26" s="49"/>
      <c r="K26" s="49"/>
      <c r="L26" s="63"/>
      <c r="M26" s="48"/>
      <c r="N26" s="62"/>
      <c r="O26" s="61" t="s">
        <v>257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121</v>
      </c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4">
    <mergeCell ref="Q4:R4"/>
    <mergeCell ref="A1:G1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O7:Q8"/>
  </mergeCells>
  <conditionalFormatting sqref="A7:B7 R7">
    <cfRule type="expression" priority="7" dxfId="507" stopIfTrue="1">
      <formula>$R7&gt;$R8</formula>
    </cfRule>
  </conditionalFormatting>
  <conditionalFormatting sqref="R8">
    <cfRule type="expression" priority="8" dxfId="507" stopIfTrue="1">
      <formula>$R8&gt;$R7</formula>
    </cfRule>
  </conditionalFormatting>
  <conditionalFormatting sqref="A8:B8">
    <cfRule type="expression" priority="9" dxfId="507" stopIfTrue="1">
      <formula>$R7&lt;$R8</formula>
    </cfRule>
  </conditionalFormatting>
  <conditionalFormatting sqref="C7:C8">
    <cfRule type="cellIs" priority="10" dxfId="507" operator="greaterThan" stopIfTrue="1">
      <formula>0</formula>
    </cfRule>
  </conditionalFormatting>
  <conditionalFormatting sqref="D7:E8">
    <cfRule type="cellIs" priority="15" dxfId="507" operator="greaterThan" stopIfTrue="1">
      <formula>0</formula>
    </cfRule>
  </conditionalFormatting>
  <conditionalFormatting sqref="F7:F8">
    <cfRule type="cellIs" priority="16" dxfId="507" operator="greaterThan" stopIfTrue="1">
      <formula>0</formula>
    </cfRule>
  </conditionalFormatting>
  <conditionalFormatting sqref="G7:H8">
    <cfRule type="cellIs" priority="17" dxfId="507" operator="greaterThan" stopIfTrue="1">
      <formula>0</formula>
    </cfRule>
  </conditionalFormatting>
  <conditionalFormatting sqref="I7:I8">
    <cfRule type="cellIs" priority="18" dxfId="507" operator="greaterThan" stopIfTrue="1">
      <formula>0</formula>
    </cfRule>
  </conditionalFormatting>
  <conditionalFormatting sqref="J7:K8">
    <cfRule type="cellIs" priority="19" dxfId="507" operator="greaterThan" stopIfTrue="1">
      <formula>0</formula>
    </cfRule>
  </conditionalFormatting>
  <conditionalFormatting sqref="L7:L8">
    <cfRule type="cellIs" priority="20" dxfId="507" operator="greaterThan" stopIfTrue="1">
      <formula>0</formula>
    </cfRule>
  </conditionalFormatting>
  <conditionalFormatting sqref="A20:B20 R20">
    <cfRule type="expression" priority="22" dxfId="507" stopIfTrue="1">
      <formula>$R20&gt;$R21</formula>
    </cfRule>
  </conditionalFormatting>
  <conditionalFormatting sqref="R21">
    <cfRule type="expression" priority="23" dxfId="507" stopIfTrue="1">
      <formula>$R21&gt;$R20</formula>
    </cfRule>
  </conditionalFormatting>
  <conditionalFormatting sqref="A21:B21">
    <cfRule type="expression" priority="24" dxfId="507" stopIfTrue="1">
      <formula>$R20&lt;$R21</formula>
    </cfRule>
  </conditionalFormatting>
  <conditionalFormatting sqref="C20:C21">
    <cfRule type="cellIs" priority="25" dxfId="507" operator="greaterThan" stopIfTrue="1">
      <formula>0</formula>
    </cfRule>
  </conditionalFormatting>
  <conditionalFormatting sqref="D20:E21">
    <cfRule type="cellIs" priority="26" dxfId="507" operator="greaterThan" stopIfTrue="1">
      <formula>0</formula>
    </cfRule>
  </conditionalFormatting>
  <conditionalFormatting sqref="F20:F21">
    <cfRule type="cellIs" priority="27" dxfId="507" operator="greaterThan" stopIfTrue="1">
      <formula>0</formula>
    </cfRule>
  </conditionalFormatting>
  <conditionalFormatting sqref="G20:H21">
    <cfRule type="cellIs" priority="28" dxfId="507" operator="greaterThan" stopIfTrue="1">
      <formula>0</formula>
    </cfRule>
  </conditionalFormatting>
  <conditionalFormatting sqref="I20:I21">
    <cfRule type="cellIs" priority="29" dxfId="507" operator="greaterThan" stopIfTrue="1">
      <formula>0</formula>
    </cfRule>
  </conditionalFormatting>
  <conditionalFormatting sqref="J20:K21">
    <cfRule type="cellIs" priority="30" dxfId="507" operator="greaterThan" stopIfTrue="1">
      <formula>0</formula>
    </cfRule>
  </conditionalFormatting>
  <conditionalFormatting sqref="L20:L21">
    <cfRule type="cellIs" priority="31" dxfId="507" operator="greaterThan" stopIfTrue="1">
      <formula>0</formula>
    </cfRule>
  </conditionalFormatting>
  <conditionalFormatting sqref="M20:N21">
    <cfRule type="cellIs" priority="32" dxfId="507" operator="greaterThan" stopIfTrue="1">
      <formula>0</formula>
    </cfRule>
  </conditionalFormatting>
  <conditionalFormatting sqref="O20:O21">
    <cfRule type="cellIs" priority="33" dxfId="507" operator="greaterThan" stopIfTrue="1">
      <formula>0</formula>
    </cfRule>
  </conditionalFormatting>
  <conditionalFormatting sqref="P20:Q21">
    <cfRule type="cellIs" priority="34" dxfId="507" operator="greaterThan" stopIfTrue="1">
      <formula>0</formula>
    </cfRule>
  </conditionalFormatting>
  <conditionalFormatting sqref="H6">
    <cfRule type="expression" priority="4" dxfId="6" stopIfTrue="1">
      <formula>H7=""</formula>
    </cfRule>
  </conditionalFormatting>
  <conditionalFormatting sqref="H19">
    <cfRule type="expression" priority="3" dxfId="6" stopIfTrue="1">
      <formula>H20=""</formula>
    </cfRule>
  </conditionalFormatting>
  <conditionalFormatting sqref="M7:N8">
    <cfRule type="cellIs" priority="2" dxfId="507" operator="greaterThan" stopIfTrue="1">
      <formula>0</formula>
    </cfRule>
  </conditionalFormatting>
  <conditionalFormatting sqref="O7">
    <cfRule type="expression" priority="1" dxfId="6" stopIfTrue="1">
      <formula>O7=""</formula>
    </cfRule>
  </conditionalFormatting>
  <conditionalFormatting sqref="A23:B23 A10:B10">
    <cfRule type="expression" priority="124" dxfId="507" stopIfTrue="1">
      <formula>$R7&gt;$R8</formula>
    </cfRule>
  </conditionalFormatting>
  <conditionalFormatting sqref="A25:B25 A12:B12">
    <cfRule type="expression" priority="125" dxfId="507" stopIfTrue="1">
      <formula>'7.25'!#REF!&gt;$R9</formula>
    </cfRule>
  </conditionalFormatting>
  <conditionalFormatting sqref="A24:B24 A11:B11">
    <cfRule type="expression" priority="126" dxfId="507" stopIfTrue="1">
      <formula>$R8&gt;'7.25'!#REF!</formula>
    </cfRule>
  </conditionalFormatting>
  <conditionalFormatting sqref="A26:B26 A13:B13">
    <cfRule type="expression" priority="127" dxfId="507" stopIfTrue="1">
      <formula>$R7&lt;$R8</formula>
    </cfRule>
  </conditionalFormatting>
  <conditionalFormatting sqref="A28:B28 A15:B15">
    <cfRule type="expression" priority="128" dxfId="507" stopIfTrue="1">
      <formula>'7.25'!#REF!&lt;$R9</formula>
    </cfRule>
  </conditionalFormatting>
  <conditionalFormatting sqref="A27:B27 A14:B14">
    <cfRule type="expression" priority="129" dxfId="507" stopIfTrue="1">
      <formula>$R8&lt;'7.25'!#REF!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N8 O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R4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2</v>
      </c>
      <c r="J1" s="15" t="s">
        <v>4</v>
      </c>
      <c r="K1" s="26">
        <v>2015</v>
      </c>
      <c r="L1" s="39" t="s">
        <v>5</v>
      </c>
      <c r="M1" s="29">
        <v>7</v>
      </c>
      <c r="N1" s="2" t="s">
        <v>0</v>
      </c>
      <c r="O1" s="25">
        <v>12</v>
      </c>
      <c r="P1" s="1" t="s">
        <v>6</v>
      </c>
      <c r="Q1" s="27" t="s">
        <v>24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1</v>
      </c>
      <c r="C4" s="5" t="s">
        <v>1</v>
      </c>
      <c r="E4" s="75" t="s">
        <v>2</v>
      </c>
      <c r="F4" s="75"/>
      <c r="G4" s="76" t="s">
        <v>11</v>
      </c>
      <c r="H4" s="76"/>
      <c r="I4" s="77">
        <v>0.3763888888888889</v>
      </c>
      <c r="J4" s="77"/>
      <c r="K4" s="78" t="s">
        <v>12</v>
      </c>
      <c r="L4" s="78"/>
      <c r="M4" s="77">
        <v>0.44513888888888886</v>
      </c>
      <c r="N4" s="77"/>
      <c r="O4" s="78" t="s">
        <v>13</v>
      </c>
      <c r="P4" s="78"/>
      <c r="Q4" s="79">
        <f>SUM(M4-I4)</f>
        <v>0.06874999999999998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56</v>
      </c>
      <c r="B7" s="74"/>
      <c r="C7" s="20">
        <v>5</v>
      </c>
      <c r="D7" s="21">
        <v>0</v>
      </c>
      <c r="E7" s="22">
        <v>0</v>
      </c>
      <c r="F7" s="20">
        <v>0</v>
      </c>
      <c r="G7" s="21">
        <v>0</v>
      </c>
      <c r="H7" s="22">
        <v>0</v>
      </c>
      <c r="I7" s="20">
        <v>0</v>
      </c>
      <c r="J7" s="21">
        <v>1</v>
      </c>
      <c r="K7" s="22">
        <v>0</v>
      </c>
      <c r="L7" s="20"/>
      <c r="M7" s="21"/>
      <c r="N7" s="22"/>
      <c r="O7" s="20"/>
      <c r="P7" s="21"/>
      <c r="Q7" s="22"/>
      <c r="R7" s="31">
        <f>SUM(C7:Q7)</f>
        <v>6</v>
      </c>
    </row>
    <row r="8" spans="1:18" ht="27.75" customHeight="1">
      <c r="A8" s="73" t="s">
        <v>305</v>
      </c>
      <c r="B8" s="74"/>
      <c r="C8" s="20">
        <v>1</v>
      </c>
      <c r="D8" s="21">
        <v>1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1">
        <f>SUM(C8:Q8)</f>
        <v>2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尼崎小田</v>
      </c>
      <c r="B10" s="58"/>
      <c r="C10" s="32" t="s">
        <v>42</v>
      </c>
      <c r="D10" s="61" t="s">
        <v>58</v>
      </c>
      <c r="E10" s="62"/>
      <c r="F10" s="33">
        <v>4</v>
      </c>
      <c r="G10" s="61"/>
      <c r="H10" s="62"/>
      <c r="I10" s="48" t="s">
        <v>57</v>
      </c>
      <c r="J10" s="49"/>
      <c r="K10" s="49"/>
      <c r="L10" s="63"/>
      <c r="M10" s="48"/>
      <c r="N10" s="62"/>
      <c r="O10" s="64" t="s">
        <v>59</v>
      </c>
      <c r="P10" s="65"/>
      <c r="Q10" s="48" t="s">
        <v>60</v>
      </c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 t="s">
        <v>61</v>
      </c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 t="s">
        <v>62</v>
      </c>
      <c r="P12" s="47"/>
      <c r="Q12" s="40"/>
      <c r="R12" s="41"/>
    </row>
    <row r="13" spans="1:18" ht="16.5" customHeight="1">
      <c r="A13" s="55" t="str">
        <f>A8</f>
        <v>出　　石</v>
      </c>
      <c r="B13" s="56"/>
      <c r="C13" s="32" t="s">
        <v>42</v>
      </c>
      <c r="D13" s="61" t="s">
        <v>63</v>
      </c>
      <c r="E13" s="62"/>
      <c r="F13" s="33">
        <v>4</v>
      </c>
      <c r="G13" s="61"/>
      <c r="H13" s="62"/>
      <c r="I13" s="48" t="s">
        <v>64</v>
      </c>
      <c r="J13" s="49"/>
      <c r="K13" s="49"/>
      <c r="L13" s="63"/>
      <c r="M13" s="48"/>
      <c r="N13" s="62"/>
      <c r="O13" s="61" t="s">
        <v>38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65</v>
      </c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1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0.4798611111111111</v>
      </c>
      <c r="J17" s="77"/>
      <c r="K17" s="78" t="s">
        <v>12</v>
      </c>
      <c r="L17" s="78"/>
      <c r="M17" s="77">
        <v>0.55625</v>
      </c>
      <c r="N17" s="77"/>
      <c r="O17" s="78" t="s">
        <v>13</v>
      </c>
      <c r="P17" s="78"/>
      <c r="Q17" s="79">
        <f>SUM(M17-I17)</f>
        <v>0.0763888888888889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306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1</v>
      </c>
      <c r="L20" s="20"/>
      <c r="M20" s="21"/>
      <c r="N20" s="22"/>
      <c r="O20" s="20"/>
      <c r="P20" s="21"/>
      <c r="Q20" s="22"/>
      <c r="R20" s="31">
        <f>SUM(C20:Q20)</f>
        <v>1</v>
      </c>
    </row>
    <row r="21" spans="1:18" ht="27.75" customHeight="1">
      <c r="A21" s="73" t="s">
        <v>307</v>
      </c>
      <c r="B21" s="74"/>
      <c r="C21" s="20">
        <v>1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0</v>
      </c>
      <c r="J21" s="21">
        <v>1</v>
      </c>
      <c r="K21" s="22" t="s">
        <v>31</v>
      </c>
      <c r="L21" s="20"/>
      <c r="M21" s="21"/>
      <c r="N21" s="22"/>
      <c r="O21" s="20"/>
      <c r="P21" s="21"/>
      <c r="Q21" s="22"/>
      <c r="R21" s="31">
        <f>SUM(C21:Q21)</f>
        <v>2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">
        <v>66</v>
      </c>
      <c r="B23" s="58"/>
      <c r="C23" s="32" t="s">
        <v>42</v>
      </c>
      <c r="D23" s="61" t="s">
        <v>68</v>
      </c>
      <c r="E23" s="62"/>
      <c r="F23" s="33">
        <v>4</v>
      </c>
      <c r="G23" s="61"/>
      <c r="H23" s="62"/>
      <c r="I23" s="48" t="s">
        <v>69</v>
      </c>
      <c r="J23" s="49"/>
      <c r="K23" s="49"/>
      <c r="L23" s="63"/>
      <c r="M23" s="48"/>
      <c r="N23" s="62"/>
      <c r="O23" s="64"/>
      <c r="P23" s="65"/>
      <c r="Q23" s="48"/>
      <c r="R23" s="49"/>
    </row>
    <row r="24" spans="1:18" ht="16.5" customHeight="1">
      <c r="A24" s="57"/>
      <c r="B24" s="58"/>
      <c r="C24" s="34">
        <v>2</v>
      </c>
      <c r="D24" s="50"/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">
        <v>67</v>
      </c>
      <c r="B26" s="56"/>
      <c r="C26" s="32" t="s">
        <v>42</v>
      </c>
      <c r="D26" s="61" t="s">
        <v>70</v>
      </c>
      <c r="E26" s="62"/>
      <c r="F26" s="33">
        <v>4</v>
      </c>
      <c r="G26" s="61"/>
      <c r="H26" s="62"/>
      <c r="I26" s="48" t="s">
        <v>71</v>
      </c>
      <c r="J26" s="49"/>
      <c r="K26" s="49"/>
      <c r="L26" s="63"/>
      <c r="M26" s="48"/>
      <c r="N26" s="62"/>
      <c r="O26" s="61" t="s">
        <v>70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/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28"/>
      <c r="B30" s="16">
        <v>1</v>
      </c>
      <c r="C30" s="5" t="s">
        <v>1</v>
      </c>
      <c r="E30" s="75" t="s">
        <v>21</v>
      </c>
      <c r="F30" s="75"/>
      <c r="G30" s="76" t="s">
        <v>11</v>
      </c>
      <c r="H30" s="76"/>
      <c r="I30" s="77">
        <v>0.5909722222222222</v>
      </c>
      <c r="J30" s="77"/>
      <c r="K30" s="78" t="s">
        <v>12</v>
      </c>
      <c r="L30" s="78"/>
      <c r="M30" s="77">
        <v>0.6798611111111111</v>
      </c>
      <c r="N30" s="77"/>
      <c r="O30" s="78" t="s">
        <v>13</v>
      </c>
      <c r="P30" s="78"/>
      <c r="Q30" s="79">
        <f>SUM(M30-I30)</f>
        <v>0.0888888888888889</v>
      </c>
      <c r="R30" s="79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80" t="s">
        <v>260</v>
      </c>
      <c r="B32" s="81"/>
      <c r="C32" s="17" t="s">
        <v>261</v>
      </c>
      <c r="D32" s="18" t="s">
        <v>262</v>
      </c>
      <c r="E32" s="30" t="s">
        <v>263</v>
      </c>
      <c r="F32" s="17" t="s">
        <v>264</v>
      </c>
      <c r="G32" s="18" t="s">
        <v>265</v>
      </c>
      <c r="H32" s="19" t="s">
        <v>266</v>
      </c>
      <c r="I32" s="17" t="s">
        <v>267</v>
      </c>
      <c r="J32" s="18" t="s">
        <v>278</v>
      </c>
      <c r="K32" s="30" t="s">
        <v>279</v>
      </c>
      <c r="L32" s="9" t="s">
        <v>270</v>
      </c>
      <c r="M32" s="10" t="s">
        <v>271</v>
      </c>
      <c r="N32" s="11" t="s">
        <v>272</v>
      </c>
      <c r="O32" s="9" t="s">
        <v>273</v>
      </c>
      <c r="P32" s="10" t="s">
        <v>274</v>
      </c>
      <c r="Q32" s="11" t="s">
        <v>275</v>
      </c>
      <c r="R32" s="12" t="s">
        <v>40</v>
      </c>
    </row>
    <row r="33" spans="1:18" ht="27.75" customHeight="1">
      <c r="A33" s="73" t="s">
        <v>308</v>
      </c>
      <c r="B33" s="74"/>
      <c r="C33" s="20">
        <v>0</v>
      </c>
      <c r="D33" s="21">
        <v>1</v>
      </c>
      <c r="E33" s="22">
        <v>0</v>
      </c>
      <c r="F33" s="20">
        <v>0</v>
      </c>
      <c r="G33" s="21">
        <v>1</v>
      </c>
      <c r="H33" s="22">
        <v>0</v>
      </c>
      <c r="I33" s="20">
        <v>0</v>
      </c>
      <c r="J33" s="21">
        <v>0</v>
      </c>
      <c r="K33" s="22">
        <v>1</v>
      </c>
      <c r="L33" s="20"/>
      <c r="M33" s="21"/>
      <c r="N33" s="22"/>
      <c r="O33" s="20"/>
      <c r="P33" s="21"/>
      <c r="Q33" s="22"/>
      <c r="R33" s="31">
        <f>SUM(C33:Q33)</f>
        <v>3</v>
      </c>
    </row>
    <row r="34" spans="1:18" ht="27.75" customHeight="1">
      <c r="A34" s="73" t="s">
        <v>72</v>
      </c>
      <c r="B34" s="74"/>
      <c r="C34" s="20">
        <v>2</v>
      </c>
      <c r="D34" s="21">
        <v>1</v>
      </c>
      <c r="E34" s="22">
        <v>0</v>
      </c>
      <c r="F34" s="20">
        <v>0</v>
      </c>
      <c r="G34" s="21">
        <v>2</v>
      </c>
      <c r="H34" s="22">
        <v>0</v>
      </c>
      <c r="I34" s="20">
        <v>0</v>
      </c>
      <c r="J34" s="21">
        <v>2</v>
      </c>
      <c r="K34" s="22" t="s">
        <v>31</v>
      </c>
      <c r="L34" s="20"/>
      <c r="M34" s="21"/>
      <c r="N34" s="22"/>
      <c r="O34" s="20"/>
      <c r="P34" s="21"/>
      <c r="Q34" s="22"/>
      <c r="R34" s="31">
        <f>SUM(C34:Q34)</f>
        <v>7</v>
      </c>
    </row>
    <row r="35" spans="1:18" ht="21" customHeight="1">
      <c r="A35" s="80" t="s">
        <v>277</v>
      </c>
      <c r="B35" s="81"/>
      <c r="C35" s="68" t="s">
        <v>15</v>
      </c>
      <c r="D35" s="69"/>
      <c r="E35" s="69"/>
      <c r="F35" s="69"/>
      <c r="G35" s="69"/>
      <c r="H35" s="69"/>
      <c r="I35" s="69" t="s">
        <v>16</v>
      </c>
      <c r="J35" s="70"/>
      <c r="K35" s="71" t="s">
        <v>17</v>
      </c>
      <c r="L35" s="72"/>
      <c r="M35" s="69" t="s">
        <v>18</v>
      </c>
      <c r="N35" s="72"/>
      <c r="O35" s="69" t="s">
        <v>19</v>
      </c>
      <c r="P35" s="69"/>
      <c r="Q35" s="69"/>
      <c r="R35" s="70"/>
    </row>
    <row r="36" spans="1:18" ht="16.5" customHeight="1">
      <c r="A36" s="57" t="str">
        <f>A33</f>
        <v>甲　　南</v>
      </c>
      <c r="B36" s="58"/>
      <c r="C36" s="32" t="s">
        <v>42</v>
      </c>
      <c r="D36" s="61" t="s">
        <v>73</v>
      </c>
      <c r="E36" s="62"/>
      <c r="F36" s="33">
        <v>4</v>
      </c>
      <c r="G36" s="61"/>
      <c r="H36" s="62"/>
      <c r="I36" s="48" t="s">
        <v>74</v>
      </c>
      <c r="J36" s="49"/>
      <c r="K36" s="49"/>
      <c r="L36" s="63"/>
      <c r="M36" s="48"/>
      <c r="N36" s="62"/>
      <c r="O36" s="64"/>
      <c r="P36" s="65"/>
      <c r="Q36" s="48"/>
      <c r="R36" s="49"/>
    </row>
    <row r="37" spans="1:18" ht="16.5" customHeight="1">
      <c r="A37" s="57"/>
      <c r="B37" s="58"/>
      <c r="C37" s="34">
        <v>2</v>
      </c>
      <c r="D37" s="50"/>
      <c r="E37" s="51"/>
      <c r="F37" s="35">
        <v>5</v>
      </c>
      <c r="G37" s="50"/>
      <c r="H37" s="51"/>
      <c r="I37" s="52"/>
      <c r="J37" s="53"/>
      <c r="K37" s="53"/>
      <c r="L37" s="54"/>
      <c r="M37" s="52"/>
      <c r="N37" s="51"/>
      <c r="O37" s="50"/>
      <c r="P37" s="54"/>
      <c r="Q37" s="52"/>
      <c r="R37" s="53"/>
    </row>
    <row r="38" spans="1:18" ht="16.5" customHeight="1">
      <c r="A38" s="59"/>
      <c r="B38" s="60"/>
      <c r="C38" s="36">
        <v>3</v>
      </c>
      <c r="D38" s="45"/>
      <c r="E38" s="46"/>
      <c r="F38" s="37">
        <v>6</v>
      </c>
      <c r="G38" s="45"/>
      <c r="H38" s="46"/>
      <c r="I38" s="40"/>
      <c r="J38" s="41"/>
      <c r="K38" s="41"/>
      <c r="L38" s="47"/>
      <c r="M38" s="40"/>
      <c r="N38" s="46"/>
      <c r="O38" s="45"/>
      <c r="P38" s="47"/>
      <c r="Q38" s="40"/>
      <c r="R38" s="41"/>
    </row>
    <row r="39" spans="1:18" ht="16.5" customHeight="1">
      <c r="A39" s="55" t="str">
        <f>A34</f>
        <v>神戸高塚</v>
      </c>
      <c r="B39" s="56"/>
      <c r="C39" s="32" t="s">
        <v>42</v>
      </c>
      <c r="D39" s="61" t="s">
        <v>75</v>
      </c>
      <c r="E39" s="62"/>
      <c r="F39" s="33">
        <v>4</v>
      </c>
      <c r="G39" s="61"/>
      <c r="H39" s="62"/>
      <c r="I39" s="48" t="s">
        <v>76</v>
      </c>
      <c r="J39" s="49"/>
      <c r="K39" s="49" t="s">
        <v>77</v>
      </c>
      <c r="L39" s="63"/>
      <c r="M39" s="48" t="s">
        <v>38</v>
      </c>
      <c r="N39" s="62"/>
      <c r="O39" s="61" t="s">
        <v>75</v>
      </c>
      <c r="P39" s="63"/>
      <c r="Q39" s="48"/>
      <c r="R39" s="49"/>
    </row>
    <row r="40" spans="1:18" ht="16.5" customHeight="1">
      <c r="A40" s="57"/>
      <c r="B40" s="58"/>
      <c r="C40" s="34">
        <v>2</v>
      </c>
      <c r="D40" s="50" t="s">
        <v>78</v>
      </c>
      <c r="E40" s="51"/>
      <c r="F40" s="35">
        <v>5</v>
      </c>
      <c r="G40" s="50"/>
      <c r="H40" s="51"/>
      <c r="I40" s="52"/>
      <c r="J40" s="53"/>
      <c r="K40" s="53"/>
      <c r="L40" s="54"/>
      <c r="M40" s="52"/>
      <c r="N40" s="51"/>
      <c r="O40" s="50" t="s">
        <v>79</v>
      </c>
      <c r="P40" s="54"/>
      <c r="Q40" s="52"/>
      <c r="R40" s="53"/>
    </row>
    <row r="41" spans="1:18" ht="16.5" customHeight="1">
      <c r="A41" s="59"/>
      <c r="B41" s="60"/>
      <c r="C41" s="36">
        <v>3</v>
      </c>
      <c r="D41" s="45"/>
      <c r="E41" s="46"/>
      <c r="F41" s="37">
        <v>6</v>
      </c>
      <c r="G41" s="45"/>
      <c r="H41" s="46"/>
      <c r="I41" s="40"/>
      <c r="J41" s="41"/>
      <c r="K41" s="41"/>
      <c r="L41" s="47"/>
      <c r="M41" s="40"/>
      <c r="N41" s="46"/>
      <c r="O41" s="45"/>
      <c r="P41" s="47"/>
      <c r="Q41" s="40"/>
      <c r="R41" s="41"/>
    </row>
    <row r="42" spans="11:18" ht="6.75" customHeight="1">
      <c r="K42" s="13"/>
      <c r="L42" s="13"/>
      <c r="M42" s="13"/>
      <c r="N42" s="13"/>
      <c r="O42" s="13"/>
      <c r="P42" s="13"/>
      <c r="Q42" s="13"/>
      <c r="R42" s="13"/>
    </row>
    <row r="46" ht="13.5">
      <c r="I46" s="6"/>
    </row>
  </sheetData>
  <sheetProtection/>
  <mergeCells count="18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H3:I3"/>
    <mergeCell ref="J3:Q3"/>
    <mergeCell ref="D41:E41"/>
    <mergeCell ref="G41:H41"/>
    <mergeCell ref="I41:J41"/>
    <mergeCell ref="K41:L41"/>
  </mergeCells>
  <conditionalFormatting sqref="A7:B7 R7">
    <cfRule type="expression" priority="6" dxfId="507" stopIfTrue="1">
      <formula>$R7&gt;$R8</formula>
    </cfRule>
  </conditionalFormatting>
  <conditionalFormatting sqref="R8">
    <cfRule type="expression" priority="7" dxfId="507" stopIfTrue="1">
      <formula>$R8&gt;$R7</formula>
    </cfRule>
  </conditionalFormatting>
  <conditionalFormatting sqref="A8:B8">
    <cfRule type="expression" priority="8" dxfId="507" stopIfTrue="1">
      <formula>$R7&lt;$R8</formula>
    </cfRule>
  </conditionalFormatting>
  <conditionalFormatting sqref="C7:C8">
    <cfRule type="cellIs" priority="9" dxfId="507" operator="greaterThan" stopIfTrue="1">
      <formula>0</formula>
    </cfRule>
  </conditionalFormatting>
  <conditionalFormatting sqref="D7:E8">
    <cfRule type="cellIs" priority="14" dxfId="507" operator="greaterThan" stopIfTrue="1">
      <formula>0</formula>
    </cfRule>
  </conditionalFormatting>
  <conditionalFormatting sqref="F7:F8">
    <cfRule type="cellIs" priority="15" dxfId="507" operator="greaterThan" stopIfTrue="1">
      <formula>0</formula>
    </cfRule>
  </conditionalFormatting>
  <conditionalFormatting sqref="G7:H8">
    <cfRule type="cellIs" priority="16" dxfId="507" operator="greaterThan" stopIfTrue="1">
      <formula>0</formula>
    </cfRule>
  </conditionalFormatting>
  <conditionalFormatting sqref="I7:I8">
    <cfRule type="cellIs" priority="17" dxfId="507" operator="greaterThan" stopIfTrue="1">
      <formula>0</formula>
    </cfRule>
  </conditionalFormatting>
  <conditionalFormatting sqref="J7:K8">
    <cfRule type="cellIs" priority="18" dxfId="507" operator="greaterThan" stopIfTrue="1">
      <formula>0</formula>
    </cfRule>
  </conditionalFormatting>
  <conditionalFormatting sqref="L7:L8">
    <cfRule type="cellIs" priority="19" dxfId="507" operator="greaterThan" stopIfTrue="1">
      <formula>0</formula>
    </cfRule>
  </conditionalFormatting>
  <conditionalFormatting sqref="M7:N8">
    <cfRule type="cellIs" priority="20" dxfId="507" operator="greaterThan" stopIfTrue="1">
      <formula>0</formula>
    </cfRule>
  </conditionalFormatting>
  <conditionalFormatting sqref="O7:O8">
    <cfRule type="cellIs" priority="21" dxfId="507" operator="greaterThan" stopIfTrue="1">
      <formula>0</formula>
    </cfRule>
  </conditionalFormatting>
  <conditionalFormatting sqref="P7:Q8">
    <cfRule type="cellIs" priority="22" dxfId="507" operator="greaterThan" stopIfTrue="1">
      <formula>0</formula>
    </cfRule>
  </conditionalFormatting>
  <conditionalFormatting sqref="A20:B20 R20">
    <cfRule type="expression" priority="23" dxfId="507" stopIfTrue="1">
      <formula>$R20&gt;$R21</formula>
    </cfRule>
  </conditionalFormatting>
  <conditionalFormatting sqref="R21">
    <cfRule type="expression" priority="24" dxfId="507" stopIfTrue="1">
      <formula>$R21&gt;$R20</formula>
    </cfRule>
  </conditionalFormatting>
  <conditionalFormatting sqref="A21:B21">
    <cfRule type="expression" priority="25" dxfId="507" stopIfTrue="1">
      <formula>$R20&lt;$R21</formula>
    </cfRule>
  </conditionalFormatting>
  <conditionalFormatting sqref="C20:C21">
    <cfRule type="cellIs" priority="26" dxfId="507" operator="greaterThan" stopIfTrue="1">
      <formula>0</formula>
    </cfRule>
  </conditionalFormatting>
  <conditionalFormatting sqref="D20:E21">
    <cfRule type="cellIs" priority="27" dxfId="507" operator="greaterThan" stopIfTrue="1">
      <formula>0</formula>
    </cfRule>
  </conditionalFormatting>
  <conditionalFormatting sqref="F20:F21">
    <cfRule type="cellIs" priority="28" dxfId="507" operator="greaterThan" stopIfTrue="1">
      <formula>0</formula>
    </cfRule>
  </conditionalFormatting>
  <conditionalFormatting sqref="G20:H21">
    <cfRule type="cellIs" priority="29" dxfId="507" operator="greaterThan" stopIfTrue="1">
      <formula>0</formula>
    </cfRule>
  </conditionalFormatting>
  <conditionalFormatting sqref="I20:I21">
    <cfRule type="cellIs" priority="30" dxfId="507" operator="greaterThan" stopIfTrue="1">
      <formula>0</formula>
    </cfRule>
  </conditionalFormatting>
  <conditionalFormatting sqref="J20:K21">
    <cfRule type="cellIs" priority="31" dxfId="507" operator="greaterThan" stopIfTrue="1">
      <formula>0</formula>
    </cfRule>
  </conditionalFormatting>
  <conditionalFormatting sqref="L20:L21">
    <cfRule type="cellIs" priority="32" dxfId="507" operator="greaterThan" stopIfTrue="1">
      <formula>0</formula>
    </cfRule>
  </conditionalFormatting>
  <conditionalFormatting sqref="M20:N21">
    <cfRule type="cellIs" priority="33" dxfId="507" operator="greaterThan" stopIfTrue="1">
      <formula>0</formula>
    </cfRule>
  </conditionalFormatting>
  <conditionalFormatting sqref="O20:O21">
    <cfRule type="cellIs" priority="34" dxfId="507" operator="greaterThan" stopIfTrue="1">
      <formula>0</formula>
    </cfRule>
  </conditionalFormatting>
  <conditionalFormatting sqref="P20:Q21">
    <cfRule type="cellIs" priority="35" dxfId="507" operator="greaterThan" stopIfTrue="1">
      <formula>0</formula>
    </cfRule>
  </conditionalFormatting>
  <conditionalFormatting sqref="A33:B33 R33">
    <cfRule type="expression" priority="36" dxfId="507" stopIfTrue="1">
      <formula>$R33&gt;$R34</formula>
    </cfRule>
  </conditionalFormatting>
  <conditionalFormatting sqref="R34">
    <cfRule type="expression" priority="37" dxfId="507" stopIfTrue="1">
      <formula>$R34&gt;$R33</formula>
    </cfRule>
  </conditionalFormatting>
  <conditionalFormatting sqref="A34:B34">
    <cfRule type="expression" priority="38" dxfId="507" stopIfTrue="1">
      <formula>$R33&lt;$R34</formula>
    </cfRule>
  </conditionalFormatting>
  <conditionalFormatting sqref="C33:C34">
    <cfRule type="cellIs" priority="39" dxfId="507" operator="greaterThan" stopIfTrue="1">
      <formula>0</formula>
    </cfRule>
  </conditionalFormatting>
  <conditionalFormatting sqref="D33:E34">
    <cfRule type="cellIs" priority="40" dxfId="507" operator="greaterThan" stopIfTrue="1">
      <formula>0</formula>
    </cfRule>
  </conditionalFormatting>
  <conditionalFormatting sqref="F33:F34">
    <cfRule type="cellIs" priority="41" dxfId="507" operator="greaterThan" stopIfTrue="1">
      <formula>0</formula>
    </cfRule>
  </conditionalFormatting>
  <conditionalFormatting sqref="G33:H34">
    <cfRule type="cellIs" priority="42" dxfId="507" operator="greaterThan" stopIfTrue="1">
      <formula>0</formula>
    </cfRule>
  </conditionalFormatting>
  <conditionalFormatting sqref="I33:I34">
    <cfRule type="cellIs" priority="43" dxfId="507" operator="greaterThan" stopIfTrue="1">
      <formula>0</formula>
    </cfRule>
  </conditionalFormatting>
  <conditionalFormatting sqref="J33:K34">
    <cfRule type="cellIs" priority="44" dxfId="507" operator="greaterThan" stopIfTrue="1">
      <formula>0</formula>
    </cfRule>
  </conditionalFormatting>
  <conditionalFormatting sqref="L33:L34">
    <cfRule type="cellIs" priority="45" dxfId="507" operator="greaterThan" stopIfTrue="1">
      <formula>0</formula>
    </cfRule>
  </conditionalFormatting>
  <conditionalFormatting sqref="M33:N34">
    <cfRule type="cellIs" priority="46" dxfId="507" operator="greaterThan" stopIfTrue="1">
      <formula>0</formula>
    </cfRule>
  </conditionalFormatting>
  <conditionalFormatting sqref="O33:O34">
    <cfRule type="cellIs" priority="47" dxfId="507" operator="greaterThan" stopIfTrue="1">
      <formula>0</formula>
    </cfRule>
  </conditionalFormatting>
  <conditionalFormatting sqref="P33:Q34">
    <cfRule type="cellIs" priority="48" dxfId="507" operator="greaterThan" stopIfTrue="1">
      <formula>0</formula>
    </cfRule>
  </conditionalFormatting>
  <conditionalFormatting sqref="H6">
    <cfRule type="expression" priority="3" dxfId="6" stopIfTrue="1">
      <formula>H7=""</formula>
    </cfRule>
  </conditionalFormatting>
  <conditionalFormatting sqref="H19">
    <cfRule type="expression" priority="2" dxfId="6" stopIfTrue="1">
      <formula>H20=""</formula>
    </cfRule>
  </conditionalFormatting>
  <conditionalFormatting sqref="H32">
    <cfRule type="expression" priority="1" dxfId="6" stopIfTrue="1">
      <formula>H33=""</formula>
    </cfRule>
  </conditionalFormatting>
  <conditionalFormatting sqref="A36:B36 A23:B23 A10:B10">
    <cfRule type="expression" priority="58" dxfId="507" stopIfTrue="1">
      <formula>$R7&gt;$R8</formula>
    </cfRule>
  </conditionalFormatting>
  <conditionalFormatting sqref="A38:B38 A25:B25 A12:B12">
    <cfRule type="expression" priority="59" dxfId="507" stopIfTrue="1">
      <formula>'7.12'!#REF!&gt;$R9</formula>
    </cfRule>
  </conditionalFormatting>
  <conditionalFormatting sqref="A37:B37 A24:B24 A11:B11">
    <cfRule type="expression" priority="60" dxfId="507" stopIfTrue="1">
      <formula>$R8&gt;'7.12'!#REF!</formula>
    </cfRule>
  </conditionalFormatting>
  <conditionalFormatting sqref="A39:B39 A26:B26 A13:B13">
    <cfRule type="expression" priority="61" dxfId="507" stopIfTrue="1">
      <formula>$R7&lt;$R8</formula>
    </cfRule>
  </conditionalFormatting>
  <conditionalFormatting sqref="A41:B41 A28:B28 A15:B15">
    <cfRule type="expression" priority="62" dxfId="507" stopIfTrue="1">
      <formula>'7.12'!#REF!&lt;$R9</formula>
    </cfRule>
  </conditionalFormatting>
  <conditionalFormatting sqref="A40:B40 A27:B27 A14:B14">
    <cfRule type="expression" priority="63" dxfId="507" stopIfTrue="1">
      <formula>$R8&lt;'7.12'!#REF!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7:Q8 C20:Q21 C33:Q34"/>
    <dataValidation type="list" allowBlank="1" showInputMessage="1" showErrorMessage="1" sqref="A4 A17 A30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R4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3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13</v>
      </c>
      <c r="P1" s="1" t="s">
        <v>6</v>
      </c>
      <c r="Q1" s="27" t="s">
        <v>0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1</v>
      </c>
      <c r="C4" s="5" t="s">
        <v>1</v>
      </c>
      <c r="E4" s="75" t="s">
        <v>2</v>
      </c>
      <c r="F4" s="75"/>
      <c r="G4" s="76" t="s">
        <v>11</v>
      </c>
      <c r="H4" s="76"/>
      <c r="I4" s="77">
        <v>0.3715277777777778</v>
      </c>
      <c r="J4" s="77"/>
      <c r="K4" s="78" t="s">
        <v>12</v>
      </c>
      <c r="L4" s="78"/>
      <c r="M4" s="77">
        <v>0.475</v>
      </c>
      <c r="N4" s="77"/>
      <c r="O4" s="78" t="s">
        <v>13</v>
      </c>
      <c r="P4" s="78"/>
      <c r="Q4" s="79">
        <f>SUM(M4-I4)</f>
        <v>0.10347222222222219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302</v>
      </c>
      <c r="B7" s="74"/>
      <c r="C7" s="20">
        <v>0</v>
      </c>
      <c r="D7" s="21">
        <v>0</v>
      </c>
      <c r="E7" s="22">
        <v>1</v>
      </c>
      <c r="F7" s="20">
        <v>0</v>
      </c>
      <c r="G7" s="21">
        <v>0</v>
      </c>
      <c r="H7" s="22">
        <v>1</v>
      </c>
      <c r="I7" s="20">
        <v>1</v>
      </c>
      <c r="J7" s="21">
        <v>0</v>
      </c>
      <c r="K7" s="22">
        <v>4</v>
      </c>
      <c r="L7" s="20">
        <v>0</v>
      </c>
      <c r="M7" s="21">
        <v>1</v>
      </c>
      <c r="N7" s="22"/>
      <c r="O7" s="84" t="s">
        <v>283</v>
      </c>
      <c r="P7" s="85"/>
      <c r="Q7" s="86"/>
      <c r="R7" s="31">
        <f>SUM(C7:Q7)</f>
        <v>8</v>
      </c>
    </row>
    <row r="8" spans="1:18" ht="27.75" customHeight="1">
      <c r="A8" s="73" t="s">
        <v>303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2</v>
      </c>
      <c r="H8" s="22">
        <v>3</v>
      </c>
      <c r="I8" s="20">
        <v>0</v>
      </c>
      <c r="J8" s="21">
        <v>1</v>
      </c>
      <c r="K8" s="22">
        <v>1</v>
      </c>
      <c r="L8" s="20">
        <v>0</v>
      </c>
      <c r="M8" s="21">
        <v>0</v>
      </c>
      <c r="N8" s="22"/>
      <c r="O8" s="87"/>
      <c r="P8" s="88"/>
      <c r="Q8" s="89"/>
      <c r="R8" s="31">
        <f>SUM(C8:Q8)</f>
        <v>7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神戸弘陵学園</v>
      </c>
      <c r="B10" s="58"/>
      <c r="C10" s="32" t="s">
        <v>42</v>
      </c>
      <c r="D10" s="61" t="s">
        <v>43</v>
      </c>
      <c r="E10" s="62"/>
      <c r="F10" s="33">
        <v>4</v>
      </c>
      <c r="G10" s="61"/>
      <c r="H10" s="62"/>
      <c r="I10" s="48" t="s">
        <v>80</v>
      </c>
      <c r="J10" s="49"/>
      <c r="K10" s="49"/>
      <c r="L10" s="63"/>
      <c r="M10" s="48" t="s">
        <v>81</v>
      </c>
      <c r="N10" s="62"/>
      <c r="O10" s="64" t="s">
        <v>82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 t="s">
        <v>81</v>
      </c>
      <c r="E11" s="51"/>
      <c r="F11" s="35">
        <v>5</v>
      </c>
      <c r="G11" s="50"/>
      <c r="H11" s="51"/>
      <c r="I11" s="52" t="s">
        <v>83</v>
      </c>
      <c r="J11" s="53"/>
      <c r="K11" s="53"/>
      <c r="L11" s="54"/>
      <c r="M11" s="52" t="s">
        <v>84</v>
      </c>
      <c r="N11" s="51"/>
      <c r="O11" s="50" t="s">
        <v>83</v>
      </c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 t="s">
        <v>85</v>
      </c>
      <c r="N12" s="46"/>
      <c r="O12" s="45"/>
      <c r="P12" s="47"/>
      <c r="Q12" s="40"/>
      <c r="R12" s="41"/>
    </row>
    <row r="13" spans="1:18" ht="16.5" customHeight="1">
      <c r="A13" s="55" t="str">
        <f>A8</f>
        <v>柳　学　園</v>
      </c>
      <c r="B13" s="56"/>
      <c r="C13" s="32" t="s">
        <v>42</v>
      </c>
      <c r="D13" s="61" t="s">
        <v>86</v>
      </c>
      <c r="E13" s="62"/>
      <c r="F13" s="33">
        <v>4</v>
      </c>
      <c r="G13" s="61"/>
      <c r="H13" s="62"/>
      <c r="I13" s="48" t="s">
        <v>87</v>
      </c>
      <c r="J13" s="49"/>
      <c r="K13" s="49"/>
      <c r="L13" s="63"/>
      <c r="M13" s="48"/>
      <c r="N13" s="62"/>
      <c r="O13" s="61" t="s">
        <v>88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81</v>
      </c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 t="s">
        <v>89</v>
      </c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1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0.5076388888888889</v>
      </c>
      <c r="J17" s="77"/>
      <c r="K17" s="78" t="s">
        <v>12</v>
      </c>
      <c r="L17" s="78"/>
      <c r="M17" s="77">
        <v>0.6048611111111111</v>
      </c>
      <c r="N17" s="77"/>
      <c r="O17" s="78" t="s">
        <v>13</v>
      </c>
      <c r="P17" s="78"/>
      <c r="Q17" s="79">
        <f>SUM(M17-I17)</f>
        <v>0.09722222222222221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304</v>
      </c>
      <c r="B20" s="74"/>
      <c r="C20" s="20">
        <v>1</v>
      </c>
      <c r="D20" s="21">
        <v>0</v>
      </c>
      <c r="E20" s="22">
        <v>2</v>
      </c>
      <c r="F20" s="20">
        <v>0</v>
      </c>
      <c r="G20" s="21">
        <v>2</v>
      </c>
      <c r="H20" s="22">
        <v>1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6</v>
      </c>
    </row>
    <row r="21" spans="1:18" ht="27.75" customHeight="1">
      <c r="A21" s="73" t="s">
        <v>90</v>
      </c>
      <c r="B21" s="74"/>
      <c r="C21" s="20">
        <v>1</v>
      </c>
      <c r="D21" s="21">
        <v>2</v>
      </c>
      <c r="E21" s="22">
        <v>2</v>
      </c>
      <c r="F21" s="20">
        <v>0</v>
      </c>
      <c r="G21" s="21">
        <v>0</v>
      </c>
      <c r="H21" s="22">
        <v>1</v>
      </c>
      <c r="I21" s="20">
        <v>1</v>
      </c>
      <c r="J21" s="21">
        <v>0</v>
      </c>
      <c r="K21" s="22" t="s">
        <v>31</v>
      </c>
      <c r="L21" s="20"/>
      <c r="M21" s="21"/>
      <c r="N21" s="22"/>
      <c r="O21" s="20"/>
      <c r="P21" s="21"/>
      <c r="Q21" s="22"/>
      <c r="R21" s="31">
        <f>SUM(C21:Q21)</f>
        <v>7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長　田</v>
      </c>
      <c r="B23" s="58"/>
      <c r="C23" s="32" t="s">
        <v>42</v>
      </c>
      <c r="D23" s="61" t="s">
        <v>91</v>
      </c>
      <c r="E23" s="62"/>
      <c r="F23" s="33">
        <v>4</v>
      </c>
      <c r="G23" s="61"/>
      <c r="H23" s="62"/>
      <c r="I23" s="48" t="s">
        <v>37</v>
      </c>
      <c r="J23" s="49"/>
      <c r="K23" s="49"/>
      <c r="L23" s="63"/>
      <c r="M23" s="48" t="s">
        <v>92</v>
      </c>
      <c r="N23" s="62"/>
      <c r="O23" s="64" t="s">
        <v>93</v>
      </c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94</v>
      </c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三木北</v>
      </c>
      <c r="B26" s="56"/>
      <c r="C26" s="32" t="s">
        <v>42</v>
      </c>
      <c r="D26" s="61" t="s">
        <v>95</v>
      </c>
      <c r="E26" s="62"/>
      <c r="F26" s="33">
        <v>4</v>
      </c>
      <c r="G26" s="61"/>
      <c r="H26" s="62"/>
      <c r="I26" s="48" t="s">
        <v>38</v>
      </c>
      <c r="J26" s="49"/>
      <c r="K26" s="49"/>
      <c r="L26" s="63"/>
      <c r="M26" s="48" t="s">
        <v>96</v>
      </c>
      <c r="N26" s="62"/>
      <c r="O26" s="61" t="s">
        <v>97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/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 t="s">
        <v>98</v>
      </c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 t="s">
        <v>99</v>
      </c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28"/>
      <c r="B30" s="16">
        <v>2</v>
      </c>
      <c r="C30" s="5" t="s">
        <v>1</v>
      </c>
      <c r="E30" s="75" t="s">
        <v>21</v>
      </c>
      <c r="F30" s="75"/>
      <c r="G30" s="76" t="s">
        <v>11</v>
      </c>
      <c r="H30" s="76"/>
      <c r="I30" s="77">
        <v>0.6361111111111111</v>
      </c>
      <c r="J30" s="77"/>
      <c r="K30" s="78" t="s">
        <v>12</v>
      </c>
      <c r="L30" s="78"/>
      <c r="M30" s="77">
        <v>0.7097222222222223</v>
      </c>
      <c r="N30" s="77"/>
      <c r="O30" s="78" t="s">
        <v>13</v>
      </c>
      <c r="P30" s="78"/>
      <c r="Q30" s="79">
        <f>SUM(M30-I30)</f>
        <v>0.07361111111111118</v>
      </c>
      <c r="R30" s="79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80" t="s">
        <v>260</v>
      </c>
      <c r="B32" s="81"/>
      <c r="C32" s="17" t="s">
        <v>261</v>
      </c>
      <c r="D32" s="18" t="s">
        <v>262</v>
      </c>
      <c r="E32" s="30" t="s">
        <v>263</v>
      </c>
      <c r="F32" s="17" t="s">
        <v>264</v>
      </c>
      <c r="G32" s="18" t="s">
        <v>265</v>
      </c>
      <c r="H32" s="19" t="s">
        <v>266</v>
      </c>
      <c r="I32" s="17" t="s">
        <v>267</v>
      </c>
      <c r="J32" s="18" t="s">
        <v>278</v>
      </c>
      <c r="K32" s="30" t="s">
        <v>279</v>
      </c>
      <c r="L32" s="9" t="s">
        <v>270</v>
      </c>
      <c r="M32" s="10" t="s">
        <v>271</v>
      </c>
      <c r="N32" s="11" t="s">
        <v>272</v>
      </c>
      <c r="O32" s="9" t="s">
        <v>273</v>
      </c>
      <c r="P32" s="10" t="s">
        <v>274</v>
      </c>
      <c r="Q32" s="11" t="s">
        <v>275</v>
      </c>
      <c r="R32" s="12" t="s">
        <v>40</v>
      </c>
    </row>
    <row r="33" spans="1:18" ht="27.75" customHeight="1">
      <c r="A33" s="73" t="s">
        <v>100</v>
      </c>
      <c r="B33" s="74"/>
      <c r="C33" s="20">
        <v>0</v>
      </c>
      <c r="D33" s="21">
        <v>0</v>
      </c>
      <c r="E33" s="22">
        <v>0</v>
      </c>
      <c r="F33" s="20">
        <v>0</v>
      </c>
      <c r="G33" s="21">
        <v>0</v>
      </c>
      <c r="H33" s="22">
        <v>3</v>
      </c>
      <c r="I33" s="20">
        <v>2</v>
      </c>
      <c r="J33" s="21">
        <v>0</v>
      </c>
      <c r="K33" s="22">
        <v>0</v>
      </c>
      <c r="L33" s="20"/>
      <c r="M33" s="21"/>
      <c r="N33" s="22"/>
      <c r="O33" s="20"/>
      <c r="P33" s="21"/>
      <c r="Q33" s="22"/>
      <c r="R33" s="31">
        <f>SUM(C33:Q33)</f>
        <v>5</v>
      </c>
    </row>
    <row r="34" spans="1:18" ht="27.75" customHeight="1">
      <c r="A34" s="73" t="s">
        <v>101</v>
      </c>
      <c r="B34" s="74"/>
      <c r="C34" s="20">
        <v>0</v>
      </c>
      <c r="D34" s="21">
        <v>0</v>
      </c>
      <c r="E34" s="22">
        <v>0</v>
      </c>
      <c r="F34" s="20">
        <v>0</v>
      </c>
      <c r="G34" s="21">
        <v>0</v>
      </c>
      <c r="H34" s="22">
        <v>0</v>
      </c>
      <c r="I34" s="20">
        <v>2</v>
      </c>
      <c r="J34" s="21">
        <v>0</v>
      </c>
      <c r="K34" s="22">
        <v>0</v>
      </c>
      <c r="L34" s="20"/>
      <c r="M34" s="21"/>
      <c r="N34" s="22"/>
      <c r="O34" s="20"/>
      <c r="P34" s="21"/>
      <c r="Q34" s="22"/>
      <c r="R34" s="31">
        <f>SUM(C34:Q34)</f>
        <v>2</v>
      </c>
    </row>
    <row r="35" spans="1:18" ht="21" customHeight="1">
      <c r="A35" s="80" t="s">
        <v>277</v>
      </c>
      <c r="B35" s="81"/>
      <c r="C35" s="68" t="s">
        <v>15</v>
      </c>
      <c r="D35" s="69"/>
      <c r="E35" s="69"/>
      <c r="F35" s="69"/>
      <c r="G35" s="69"/>
      <c r="H35" s="69"/>
      <c r="I35" s="69" t="s">
        <v>16</v>
      </c>
      <c r="J35" s="70"/>
      <c r="K35" s="71" t="s">
        <v>17</v>
      </c>
      <c r="L35" s="72"/>
      <c r="M35" s="69" t="s">
        <v>18</v>
      </c>
      <c r="N35" s="72"/>
      <c r="O35" s="69" t="s">
        <v>19</v>
      </c>
      <c r="P35" s="69"/>
      <c r="Q35" s="69"/>
      <c r="R35" s="70"/>
    </row>
    <row r="36" spans="1:18" ht="16.5" customHeight="1">
      <c r="A36" s="57" t="str">
        <f>A33</f>
        <v>明石城西</v>
      </c>
      <c r="B36" s="58"/>
      <c r="C36" s="32" t="s">
        <v>42</v>
      </c>
      <c r="D36" s="61" t="s">
        <v>102</v>
      </c>
      <c r="E36" s="62"/>
      <c r="F36" s="33">
        <v>4</v>
      </c>
      <c r="G36" s="61"/>
      <c r="H36" s="62"/>
      <c r="I36" s="48" t="s">
        <v>103</v>
      </c>
      <c r="J36" s="49"/>
      <c r="K36" s="49"/>
      <c r="L36" s="63"/>
      <c r="M36" s="48"/>
      <c r="N36" s="62"/>
      <c r="O36" s="64" t="s">
        <v>104</v>
      </c>
      <c r="P36" s="65"/>
      <c r="Q36" s="48"/>
      <c r="R36" s="49"/>
    </row>
    <row r="37" spans="1:18" ht="16.5" customHeight="1">
      <c r="A37" s="57"/>
      <c r="B37" s="58"/>
      <c r="C37" s="34">
        <v>2</v>
      </c>
      <c r="D37" s="50"/>
      <c r="E37" s="51"/>
      <c r="F37" s="35">
        <v>5</v>
      </c>
      <c r="G37" s="50"/>
      <c r="H37" s="51"/>
      <c r="I37" s="52"/>
      <c r="J37" s="53"/>
      <c r="K37" s="53"/>
      <c r="L37" s="54"/>
      <c r="M37" s="52"/>
      <c r="N37" s="51"/>
      <c r="O37" s="50" t="s">
        <v>29</v>
      </c>
      <c r="P37" s="54"/>
      <c r="Q37" s="52"/>
      <c r="R37" s="53"/>
    </row>
    <row r="38" spans="1:18" ht="16.5" customHeight="1">
      <c r="A38" s="59"/>
      <c r="B38" s="60"/>
      <c r="C38" s="36">
        <v>3</v>
      </c>
      <c r="D38" s="45"/>
      <c r="E38" s="46"/>
      <c r="F38" s="37">
        <v>6</v>
      </c>
      <c r="G38" s="45"/>
      <c r="H38" s="46"/>
      <c r="I38" s="40"/>
      <c r="J38" s="41"/>
      <c r="K38" s="41"/>
      <c r="L38" s="47"/>
      <c r="M38" s="40"/>
      <c r="N38" s="46"/>
      <c r="O38" s="45"/>
      <c r="P38" s="47"/>
      <c r="Q38" s="40"/>
      <c r="R38" s="41"/>
    </row>
    <row r="39" spans="1:18" ht="16.5" customHeight="1">
      <c r="A39" s="55" t="str">
        <f>A34</f>
        <v>尼崎稲園</v>
      </c>
      <c r="B39" s="56"/>
      <c r="C39" s="32" t="s">
        <v>42</v>
      </c>
      <c r="D39" s="61" t="s">
        <v>88</v>
      </c>
      <c r="E39" s="62"/>
      <c r="F39" s="33">
        <v>4</v>
      </c>
      <c r="G39" s="61"/>
      <c r="H39" s="62"/>
      <c r="I39" s="48" t="s">
        <v>105</v>
      </c>
      <c r="J39" s="49"/>
      <c r="K39" s="49"/>
      <c r="L39" s="63"/>
      <c r="M39" s="48"/>
      <c r="N39" s="62"/>
      <c r="O39" s="61" t="s">
        <v>106</v>
      </c>
      <c r="P39" s="63"/>
      <c r="Q39" s="48"/>
      <c r="R39" s="49"/>
    </row>
    <row r="40" spans="1:18" ht="16.5" customHeight="1">
      <c r="A40" s="57"/>
      <c r="B40" s="58"/>
      <c r="C40" s="34">
        <v>2</v>
      </c>
      <c r="D40" s="50"/>
      <c r="E40" s="51"/>
      <c r="F40" s="35">
        <v>5</v>
      </c>
      <c r="G40" s="50"/>
      <c r="H40" s="51"/>
      <c r="I40" s="52"/>
      <c r="J40" s="53"/>
      <c r="K40" s="53"/>
      <c r="L40" s="54"/>
      <c r="M40" s="52"/>
      <c r="N40" s="51"/>
      <c r="O40" s="50" t="s">
        <v>107</v>
      </c>
      <c r="P40" s="54"/>
      <c r="Q40" s="52"/>
      <c r="R40" s="53"/>
    </row>
    <row r="41" spans="1:18" ht="16.5" customHeight="1">
      <c r="A41" s="59"/>
      <c r="B41" s="60"/>
      <c r="C41" s="36">
        <v>3</v>
      </c>
      <c r="D41" s="45"/>
      <c r="E41" s="46"/>
      <c r="F41" s="37">
        <v>6</v>
      </c>
      <c r="G41" s="45"/>
      <c r="H41" s="46"/>
      <c r="I41" s="40"/>
      <c r="J41" s="41"/>
      <c r="K41" s="41"/>
      <c r="L41" s="47"/>
      <c r="M41" s="40"/>
      <c r="N41" s="46"/>
      <c r="O41" s="45"/>
      <c r="P41" s="47"/>
      <c r="Q41" s="40"/>
      <c r="R41" s="41"/>
    </row>
    <row r="42" spans="11:18" ht="6.75" customHeight="1">
      <c r="K42" s="13"/>
      <c r="L42" s="13"/>
      <c r="M42" s="13"/>
      <c r="N42" s="13"/>
      <c r="O42" s="13"/>
      <c r="P42" s="13"/>
      <c r="Q42" s="13"/>
      <c r="R42" s="13"/>
    </row>
    <row r="45" ht="13.5">
      <c r="I45" s="6"/>
    </row>
  </sheetData>
  <sheetProtection/>
  <mergeCells count="184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1:R41"/>
    <mergeCell ref="H3:I3"/>
    <mergeCell ref="J3:Q3"/>
    <mergeCell ref="O7:Q8"/>
    <mergeCell ref="D41:E41"/>
    <mergeCell ref="G41:H41"/>
    <mergeCell ref="I41:J41"/>
  </mergeCells>
  <conditionalFormatting sqref="A7:B7 R7">
    <cfRule type="expression" priority="8" dxfId="507" stopIfTrue="1">
      <formula>$R7&gt;$R8</formula>
    </cfRule>
  </conditionalFormatting>
  <conditionalFormatting sqref="R8">
    <cfRule type="expression" priority="9" dxfId="507" stopIfTrue="1">
      <formula>$R8&gt;$R7</formula>
    </cfRule>
  </conditionalFormatting>
  <conditionalFormatting sqref="A8:B8">
    <cfRule type="expression" priority="10" dxfId="507" stopIfTrue="1">
      <formula>$R7&lt;$R8</formula>
    </cfRule>
  </conditionalFormatting>
  <conditionalFormatting sqref="C7:C8">
    <cfRule type="cellIs" priority="11" dxfId="507" operator="greaterThan" stopIfTrue="1">
      <formula>0</formula>
    </cfRule>
  </conditionalFormatting>
  <conditionalFormatting sqref="D7:E8">
    <cfRule type="cellIs" priority="16" dxfId="507" operator="greaterThan" stopIfTrue="1">
      <formula>0</formula>
    </cfRule>
  </conditionalFormatting>
  <conditionalFormatting sqref="F7:F8">
    <cfRule type="cellIs" priority="17" dxfId="507" operator="greaterThan" stopIfTrue="1">
      <formula>0</formula>
    </cfRule>
  </conditionalFormatting>
  <conditionalFormatting sqref="G7:H8">
    <cfRule type="cellIs" priority="18" dxfId="507" operator="greaterThan" stopIfTrue="1">
      <formula>0</formula>
    </cfRule>
  </conditionalFormatting>
  <conditionalFormatting sqref="I7:I8">
    <cfRule type="cellIs" priority="19" dxfId="507" operator="greaterThan" stopIfTrue="1">
      <formula>0</formula>
    </cfRule>
  </conditionalFormatting>
  <conditionalFormatting sqref="J7:K8">
    <cfRule type="cellIs" priority="20" dxfId="507" operator="greaterThan" stopIfTrue="1">
      <formula>0</formula>
    </cfRule>
  </conditionalFormatting>
  <conditionalFormatting sqref="L7:L8">
    <cfRule type="cellIs" priority="21" dxfId="507" operator="greaterThan" stopIfTrue="1">
      <formula>0</formula>
    </cfRule>
  </conditionalFormatting>
  <conditionalFormatting sqref="M7:M8">
    <cfRule type="cellIs" priority="22" dxfId="507" operator="greaterThan" stopIfTrue="1">
      <formula>0</formula>
    </cfRule>
  </conditionalFormatting>
  <conditionalFormatting sqref="A20:B20 R20">
    <cfRule type="expression" priority="25" dxfId="507" stopIfTrue="1">
      <formula>$R20&gt;$R21</formula>
    </cfRule>
  </conditionalFormatting>
  <conditionalFormatting sqref="R21">
    <cfRule type="expression" priority="26" dxfId="507" stopIfTrue="1">
      <formula>$R21&gt;$R20</formula>
    </cfRule>
  </conditionalFormatting>
  <conditionalFormatting sqref="A21:B21">
    <cfRule type="expression" priority="27" dxfId="507" stopIfTrue="1">
      <formula>$R20&lt;$R21</formula>
    </cfRule>
  </conditionalFormatting>
  <conditionalFormatting sqref="C20:C21">
    <cfRule type="cellIs" priority="28" dxfId="507" operator="greaterThan" stopIfTrue="1">
      <formula>0</formula>
    </cfRule>
  </conditionalFormatting>
  <conditionalFormatting sqref="D20:E21">
    <cfRule type="cellIs" priority="29" dxfId="507" operator="greaterThan" stopIfTrue="1">
      <formula>0</formula>
    </cfRule>
  </conditionalFormatting>
  <conditionalFormatting sqref="F20:F21">
    <cfRule type="cellIs" priority="30" dxfId="507" operator="greaterThan" stopIfTrue="1">
      <formula>0</formula>
    </cfRule>
  </conditionalFormatting>
  <conditionalFormatting sqref="G20:H21">
    <cfRule type="cellIs" priority="31" dxfId="507" operator="greaterThan" stopIfTrue="1">
      <formula>0</formula>
    </cfRule>
  </conditionalFormatting>
  <conditionalFormatting sqref="I20:I21">
    <cfRule type="cellIs" priority="32" dxfId="507" operator="greaterThan" stopIfTrue="1">
      <formula>0</formula>
    </cfRule>
  </conditionalFormatting>
  <conditionalFormatting sqref="J20:K21">
    <cfRule type="cellIs" priority="33" dxfId="507" operator="greaterThan" stopIfTrue="1">
      <formula>0</formula>
    </cfRule>
  </conditionalFormatting>
  <conditionalFormatting sqref="L20:L21">
    <cfRule type="cellIs" priority="34" dxfId="507" operator="greaterThan" stopIfTrue="1">
      <formula>0</formula>
    </cfRule>
  </conditionalFormatting>
  <conditionalFormatting sqref="M20:N21">
    <cfRule type="cellIs" priority="35" dxfId="507" operator="greaterThan" stopIfTrue="1">
      <formula>0</formula>
    </cfRule>
  </conditionalFormatting>
  <conditionalFormatting sqref="O20:O21">
    <cfRule type="cellIs" priority="36" dxfId="507" operator="greaterThan" stopIfTrue="1">
      <formula>0</formula>
    </cfRule>
  </conditionalFormatting>
  <conditionalFormatting sqref="P20:Q21">
    <cfRule type="cellIs" priority="37" dxfId="507" operator="greaterThan" stopIfTrue="1">
      <formula>0</formula>
    </cfRule>
  </conditionalFormatting>
  <conditionalFormatting sqref="A33:B33 R33">
    <cfRule type="expression" priority="38" dxfId="507" stopIfTrue="1">
      <formula>$R33&gt;$R34</formula>
    </cfRule>
  </conditionalFormatting>
  <conditionalFormatting sqref="R34">
    <cfRule type="expression" priority="39" dxfId="507" stopIfTrue="1">
      <formula>$R34&gt;$R33</formula>
    </cfRule>
  </conditionalFormatting>
  <conditionalFormatting sqref="A34:B34">
    <cfRule type="expression" priority="40" dxfId="507" stopIfTrue="1">
      <formula>$R33&lt;$R34</formula>
    </cfRule>
  </conditionalFormatting>
  <conditionalFormatting sqref="C33:C34">
    <cfRule type="cellIs" priority="41" dxfId="507" operator="greaterThan" stopIfTrue="1">
      <formula>0</formula>
    </cfRule>
  </conditionalFormatting>
  <conditionalFormatting sqref="D33:E34">
    <cfRule type="cellIs" priority="42" dxfId="507" operator="greaterThan" stopIfTrue="1">
      <formula>0</formula>
    </cfRule>
  </conditionalFormatting>
  <conditionalFormatting sqref="F33:F34">
    <cfRule type="cellIs" priority="43" dxfId="507" operator="greaterThan" stopIfTrue="1">
      <formula>0</formula>
    </cfRule>
  </conditionalFormatting>
  <conditionalFormatting sqref="G33:H34">
    <cfRule type="cellIs" priority="44" dxfId="507" operator="greaterThan" stopIfTrue="1">
      <formula>0</formula>
    </cfRule>
  </conditionalFormatting>
  <conditionalFormatting sqref="I33:I34">
    <cfRule type="cellIs" priority="45" dxfId="507" operator="greaterThan" stopIfTrue="1">
      <formula>0</formula>
    </cfRule>
  </conditionalFormatting>
  <conditionalFormatting sqref="J33:K34">
    <cfRule type="cellIs" priority="46" dxfId="507" operator="greaterThan" stopIfTrue="1">
      <formula>0</formula>
    </cfRule>
  </conditionalFormatting>
  <conditionalFormatting sqref="L33:L34">
    <cfRule type="cellIs" priority="47" dxfId="507" operator="greaterThan" stopIfTrue="1">
      <formula>0</formula>
    </cfRule>
  </conditionalFormatting>
  <conditionalFormatting sqref="M33:N34">
    <cfRule type="cellIs" priority="48" dxfId="507" operator="greaterThan" stopIfTrue="1">
      <formula>0</formula>
    </cfRule>
  </conditionalFormatting>
  <conditionalFormatting sqref="O33:O34">
    <cfRule type="cellIs" priority="49" dxfId="507" operator="greaterThan" stopIfTrue="1">
      <formula>0</formula>
    </cfRule>
  </conditionalFormatting>
  <conditionalFormatting sqref="P33:Q34">
    <cfRule type="cellIs" priority="50" dxfId="507" operator="greaterThan" stopIfTrue="1">
      <formula>0</formula>
    </cfRule>
  </conditionalFormatting>
  <conditionalFormatting sqref="H6">
    <cfRule type="expression" priority="5" dxfId="6" stopIfTrue="1">
      <formula>H7=""</formula>
    </cfRule>
  </conditionalFormatting>
  <conditionalFormatting sqref="H19">
    <cfRule type="expression" priority="4" dxfId="6" stopIfTrue="1">
      <formula>H20=""</formula>
    </cfRule>
  </conditionalFormatting>
  <conditionalFormatting sqref="H32">
    <cfRule type="expression" priority="3" dxfId="6" stopIfTrue="1">
      <formula>H33=""</formula>
    </cfRule>
  </conditionalFormatting>
  <conditionalFormatting sqref="N7:N8">
    <cfRule type="cellIs" priority="2" dxfId="507" operator="greaterThan" stopIfTrue="1">
      <formula>0</formula>
    </cfRule>
  </conditionalFormatting>
  <conditionalFormatting sqref="O7">
    <cfRule type="expression" priority="1" dxfId="6" stopIfTrue="1">
      <formula>O7=""</formula>
    </cfRule>
  </conditionalFormatting>
  <conditionalFormatting sqref="A36:B36 A23:B23 A10:B10">
    <cfRule type="expression" priority="64" dxfId="507" stopIfTrue="1">
      <formula>$R7&gt;$R8</formula>
    </cfRule>
  </conditionalFormatting>
  <conditionalFormatting sqref="A38:B38 A25:B25 A12:B12">
    <cfRule type="expression" priority="65" dxfId="507" stopIfTrue="1">
      <formula>'7.13'!#REF!&gt;$R9</formula>
    </cfRule>
  </conditionalFormatting>
  <conditionalFormatting sqref="A37:B37 A24:B24 A11:B11">
    <cfRule type="expression" priority="66" dxfId="507" stopIfTrue="1">
      <formula>$R8&gt;'7.13'!#REF!</formula>
    </cfRule>
  </conditionalFormatting>
  <conditionalFormatting sqref="A39:B39 A26:B26 A13:B13">
    <cfRule type="expression" priority="67" dxfId="507" stopIfTrue="1">
      <formula>$R7&lt;$R8</formula>
    </cfRule>
  </conditionalFormatting>
  <conditionalFormatting sqref="A41:B41 A28:B28 A15:B15">
    <cfRule type="expression" priority="68" dxfId="507" stopIfTrue="1">
      <formula>'7.13'!#REF!&lt;$R9</formula>
    </cfRule>
  </conditionalFormatting>
  <conditionalFormatting sqref="A40:B40 A27:B27 A14:B14">
    <cfRule type="expression" priority="69" dxfId="507" stopIfTrue="1">
      <formula>$R8&lt;'7.13'!#REF!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33:Q34 C20:Q21 C7:N8 O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4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14</v>
      </c>
      <c r="P1" s="1" t="s">
        <v>6</v>
      </c>
      <c r="Q1" s="27" t="s">
        <v>7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75" t="s">
        <v>2</v>
      </c>
      <c r="F4" s="75"/>
      <c r="G4" s="76" t="s">
        <v>11</v>
      </c>
      <c r="H4" s="76"/>
      <c r="I4" s="77">
        <v>0.4166666666666667</v>
      </c>
      <c r="J4" s="77"/>
      <c r="K4" s="78" t="s">
        <v>12</v>
      </c>
      <c r="L4" s="78"/>
      <c r="M4" s="77">
        <v>0.5097222222222222</v>
      </c>
      <c r="N4" s="77"/>
      <c r="O4" s="78" t="s">
        <v>13</v>
      </c>
      <c r="P4" s="78"/>
      <c r="Q4" s="79">
        <f>SUM(M4-I4)</f>
        <v>0.0930555555555555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108</v>
      </c>
      <c r="B7" s="74"/>
      <c r="C7" s="20">
        <v>1</v>
      </c>
      <c r="D7" s="21">
        <v>0</v>
      </c>
      <c r="E7" s="22">
        <v>0</v>
      </c>
      <c r="F7" s="20">
        <v>2</v>
      </c>
      <c r="G7" s="21">
        <v>1</v>
      </c>
      <c r="H7" s="22">
        <v>0</v>
      </c>
      <c r="I7" s="20">
        <v>0</v>
      </c>
      <c r="J7" s="21">
        <v>0</v>
      </c>
      <c r="K7" s="22">
        <v>2</v>
      </c>
      <c r="L7" s="20"/>
      <c r="M7" s="21"/>
      <c r="N7" s="22"/>
      <c r="O7" s="20"/>
      <c r="P7" s="21"/>
      <c r="Q7" s="22"/>
      <c r="R7" s="31">
        <f>SUM(C7:Q7)</f>
        <v>6</v>
      </c>
    </row>
    <row r="8" spans="1:18" ht="27.75" customHeight="1">
      <c r="A8" s="73" t="s">
        <v>109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1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1">
        <f>SUM(C8:Q8)</f>
        <v>1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豊  岡</v>
      </c>
      <c r="B10" s="58"/>
      <c r="C10" s="32" t="s">
        <v>42</v>
      </c>
      <c r="D10" s="61" t="s">
        <v>111</v>
      </c>
      <c r="E10" s="62"/>
      <c r="F10" s="33">
        <v>4</v>
      </c>
      <c r="G10" s="61"/>
      <c r="H10" s="62"/>
      <c r="I10" s="48" t="s">
        <v>81</v>
      </c>
      <c r="J10" s="49"/>
      <c r="K10" s="49"/>
      <c r="L10" s="63"/>
      <c r="M10" s="48"/>
      <c r="N10" s="62"/>
      <c r="O10" s="64" t="s">
        <v>112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 t="s">
        <v>96</v>
      </c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姫路東</v>
      </c>
      <c r="B13" s="56"/>
      <c r="C13" s="32" t="s">
        <v>42</v>
      </c>
      <c r="D13" s="61" t="s">
        <v>113</v>
      </c>
      <c r="E13" s="62"/>
      <c r="F13" s="33">
        <v>4</v>
      </c>
      <c r="G13" s="61"/>
      <c r="H13" s="62"/>
      <c r="I13" s="48" t="s">
        <v>71</v>
      </c>
      <c r="J13" s="49"/>
      <c r="K13" s="49"/>
      <c r="L13" s="63"/>
      <c r="M13" s="48"/>
      <c r="N13" s="62"/>
      <c r="O13" s="61" t="s">
        <v>114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68</v>
      </c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0.5423611111111111</v>
      </c>
      <c r="J17" s="77"/>
      <c r="K17" s="78" t="s">
        <v>12</v>
      </c>
      <c r="L17" s="78"/>
      <c r="M17" s="77">
        <v>0.6409722222222223</v>
      </c>
      <c r="N17" s="77"/>
      <c r="O17" s="78" t="s">
        <v>13</v>
      </c>
      <c r="P17" s="78"/>
      <c r="Q17" s="79">
        <f>SUM(M17-I17)</f>
        <v>0.0986111111111112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115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2</v>
      </c>
      <c r="I20" s="20">
        <v>0</v>
      </c>
      <c r="J20" s="21">
        <v>0</v>
      </c>
      <c r="K20" s="22">
        <v>1</v>
      </c>
      <c r="L20" s="20"/>
      <c r="M20" s="21"/>
      <c r="N20" s="22"/>
      <c r="O20" s="20"/>
      <c r="P20" s="21"/>
      <c r="Q20" s="22"/>
      <c r="R20" s="31">
        <f>SUM(C20:Q20)</f>
        <v>3</v>
      </c>
    </row>
    <row r="21" spans="1:18" ht="27.75" customHeight="1">
      <c r="A21" s="73" t="s">
        <v>301</v>
      </c>
      <c r="B21" s="74"/>
      <c r="C21" s="20">
        <v>1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4</v>
      </c>
      <c r="J21" s="21">
        <v>0</v>
      </c>
      <c r="K21" s="22" t="s">
        <v>31</v>
      </c>
      <c r="L21" s="20"/>
      <c r="M21" s="21"/>
      <c r="N21" s="22"/>
      <c r="O21" s="20"/>
      <c r="P21" s="21"/>
      <c r="Q21" s="22"/>
      <c r="R21" s="31">
        <f>SUM(C21:Q21)</f>
        <v>5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北須磨</v>
      </c>
      <c r="B23" s="58"/>
      <c r="C23" s="32" t="s">
        <v>42</v>
      </c>
      <c r="D23" s="61" t="s">
        <v>116</v>
      </c>
      <c r="E23" s="62"/>
      <c r="F23" s="33">
        <v>4</v>
      </c>
      <c r="G23" s="61"/>
      <c r="H23" s="62"/>
      <c r="I23" s="48" t="s">
        <v>117</v>
      </c>
      <c r="J23" s="49"/>
      <c r="K23" s="49"/>
      <c r="L23" s="63"/>
      <c r="M23" s="48"/>
      <c r="N23" s="62"/>
      <c r="O23" s="64" t="s">
        <v>118</v>
      </c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50</v>
      </c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 t="s">
        <v>119</v>
      </c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育　英</v>
      </c>
      <c r="B26" s="56"/>
      <c r="C26" s="32" t="s">
        <v>42</v>
      </c>
      <c r="D26" s="61" t="s">
        <v>120</v>
      </c>
      <c r="E26" s="62"/>
      <c r="F26" s="33">
        <v>4</v>
      </c>
      <c r="G26" s="61"/>
      <c r="H26" s="62"/>
      <c r="I26" s="48" t="s">
        <v>121</v>
      </c>
      <c r="J26" s="49"/>
      <c r="K26" s="49" t="s">
        <v>122</v>
      </c>
      <c r="L26" s="63"/>
      <c r="M26" s="48"/>
      <c r="N26" s="62"/>
      <c r="O26" s="61" t="s">
        <v>123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124</v>
      </c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 t="s">
        <v>125</v>
      </c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A7:B7 R7">
    <cfRule type="expression" priority="5" dxfId="507" stopIfTrue="1">
      <formula>$R7&gt;$R8</formula>
    </cfRule>
  </conditionalFormatting>
  <conditionalFormatting sqref="R8">
    <cfRule type="expression" priority="6" dxfId="507" stopIfTrue="1">
      <formula>$R8&gt;$R7</formula>
    </cfRule>
  </conditionalFormatting>
  <conditionalFormatting sqref="A8:B8">
    <cfRule type="expression" priority="7" dxfId="507" stopIfTrue="1">
      <formula>$R7&lt;$R8</formula>
    </cfRule>
  </conditionalFormatting>
  <conditionalFormatting sqref="C7:C8">
    <cfRule type="cellIs" priority="8" dxfId="507" operator="greaterThan" stopIfTrue="1">
      <formula>0</formula>
    </cfRule>
  </conditionalFormatting>
  <conditionalFormatting sqref="D7:E8">
    <cfRule type="cellIs" priority="13" dxfId="507" operator="greaterThan" stopIfTrue="1">
      <formula>0</formula>
    </cfRule>
  </conditionalFormatting>
  <conditionalFormatting sqref="F7:F8">
    <cfRule type="cellIs" priority="14" dxfId="507" operator="greaterThan" stopIfTrue="1">
      <formula>0</formula>
    </cfRule>
  </conditionalFormatting>
  <conditionalFormatting sqref="G7:H8">
    <cfRule type="cellIs" priority="15" dxfId="507" operator="greaterThan" stopIfTrue="1">
      <formula>0</formula>
    </cfRule>
  </conditionalFormatting>
  <conditionalFormatting sqref="I7:I8">
    <cfRule type="cellIs" priority="16" dxfId="507" operator="greaterThan" stopIfTrue="1">
      <formula>0</formula>
    </cfRule>
  </conditionalFormatting>
  <conditionalFormatting sqref="J7:K8">
    <cfRule type="cellIs" priority="17" dxfId="507" operator="greaterThan" stopIfTrue="1">
      <formula>0</formula>
    </cfRule>
  </conditionalFormatting>
  <conditionalFormatting sqref="L7:L8">
    <cfRule type="cellIs" priority="18" dxfId="507" operator="greaterThan" stopIfTrue="1">
      <formula>0</formula>
    </cfRule>
  </conditionalFormatting>
  <conditionalFormatting sqref="M7:N8">
    <cfRule type="cellIs" priority="19" dxfId="507" operator="greaterThan" stopIfTrue="1">
      <formula>0</formula>
    </cfRule>
  </conditionalFormatting>
  <conditionalFormatting sqref="O7:O8">
    <cfRule type="cellIs" priority="20" dxfId="507" operator="greaterThan" stopIfTrue="1">
      <formula>0</formula>
    </cfRule>
  </conditionalFormatting>
  <conditionalFormatting sqref="P7:Q8">
    <cfRule type="cellIs" priority="21" dxfId="507" operator="greaterThan" stopIfTrue="1">
      <formula>0</formula>
    </cfRule>
  </conditionalFormatting>
  <conditionalFormatting sqref="A20:B20 R20">
    <cfRule type="expression" priority="22" dxfId="507" stopIfTrue="1">
      <formula>$R20&gt;$R21</formula>
    </cfRule>
  </conditionalFormatting>
  <conditionalFormatting sqref="R21">
    <cfRule type="expression" priority="23" dxfId="507" stopIfTrue="1">
      <formula>$R21&gt;$R20</formula>
    </cfRule>
  </conditionalFormatting>
  <conditionalFormatting sqref="A21:B21">
    <cfRule type="expression" priority="24" dxfId="507" stopIfTrue="1">
      <formula>$R20&lt;$R21</formula>
    </cfRule>
  </conditionalFormatting>
  <conditionalFormatting sqref="C20:C21">
    <cfRule type="cellIs" priority="25" dxfId="507" operator="greaterThan" stopIfTrue="1">
      <formula>0</formula>
    </cfRule>
  </conditionalFormatting>
  <conditionalFormatting sqref="D20:E21">
    <cfRule type="cellIs" priority="26" dxfId="507" operator="greaterThan" stopIfTrue="1">
      <formula>0</formula>
    </cfRule>
  </conditionalFormatting>
  <conditionalFormatting sqref="F20:F21">
    <cfRule type="cellIs" priority="27" dxfId="507" operator="greaterThan" stopIfTrue="1">
      <formula>0</formula>
    </cfRule>
  </conditionalFormatting>
  <conditionalFormatting sqref="G20:H21">
    <cfRule type="cellIs" priority="28" dxfId="507" operator="greaterThan" stopIfTrue="1">
      <formula>0</formula>
    </cfRule>
  </conditionalFormatting>
  <conditionalFormatting sqref="I20:I21">
    <cfRule type="cellIs" priority="29" dxfId="507" operator="greaterThan" stopIfTrue="1">
      <formula>0</formula>
    </cfRule>
  </conditionalFormatting>
  <conditionalFormatting sqref="J20:K21">
    <cfRule type="cellIs" priority="30" dxfId="507" operator="greaterThan" stopIfTrue="1">
      <formula>0</formula>
    </cfRule>
  </conditionalFormatting>
  <conditionalFormatting sqref="L20:L21">
    <cfRule type="cellIs" priority="31" dxfId="507" operator="greaterThan" stopIfTrue="1">
      <formula>0</formula>
    </cfRule>
  </conditionalFormatting>
  <conditionalFormatting sqref="M20:N21">
    <cfRule type="cellIs" priority="32" dxfId="507" operator="greaterThan" stopIfTrue="1">
      <formula>0</formula>
    </cfRule>
  </conditionalFormatting>
  <conditionalFormatting sqref="O20:O21">
    <cfRule type="cellIs" priority="33" dxfId="507" operator="greaterThan" stopIfTrue="1">
      <formula>0</formula>
    </cfRule>
  </conditionalFormatting>
  <conditionalFormatting sqref="P20:Q21">
    <cfRule type="cellIs" priority="34" dxfId="507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70" dxfId="507" stopIfTrue="1">
      <formula>$R7&gt;$R8</formula>
    </cfRule>
  </conditionalFormatting>
  <conditionalFormatting sqref="A25:B25 A12:B12">
    <cfRule type="expression" priority="71" dxfId="507" stopIfTrue="1">
      <formula>'7.14'!#REF!&gt;$R9</formula>
    </cfRule>
  </conditionalFormatting>
  <conditionalFormatting sqref="A24:B24 A11:B11">
    <cfRule type="expression" priority="72" dxfId="507" stopIfTrue="1">
      <formula>$R8&gt;'7.14'!#REF!</formula>
    </cfRule>
  </conditionalFormatting>
  <conditionalFormatting sqref="A26:B26 A13:B13">
    <cfRule type="expression" priority="73" dxfId="507" stopIfTrue="1">
      <formula>$R7&lt;$R8</formula>
    </cfRule>
  </conditionalFormatting>
  <conditionalFormatting sqref="A28:B28 A15:B15">
    <cfRule type="expression" priority="74" dxfId="507" stopIfTrue="1">
      <formula>'7.14'!#REF!&lt;$R9</formula>
    </cfRule>
  </conditionalFormatting>
  <conditionalFormatting sqref="A27:B27 A14:B14">
    <cfRule type="expression" priority="75" dxfId="507" stopIfTrue="1">
      <formula>$R8&lt;'7.14'!#REF!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R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5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15</v>
      </c>
      <c r="P1" s="1" t="s">
        <v>6</v>
      </c>
      <c r="Q1" s="27" t="s">
        <v>25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75" t="s">
        <v>2</v>
      </c>
      <c r="F4" s="75"/>
      <c r="G4" s="76" t="s">
        <v>11</v>
      </c>
      <c r="H4" s="76"/>
      <c r="I4" s="77">
        <v>0.4166666666666667</v>
      </c>
      <c r="J4" s="77"/>
      <c r="K4" s="78" t="s">
        <v>12</v>
      </c>
      <c r="L4" s="78"/>
      <c r="M4" s="77">
        <v>0.49930555555555556</v>
      </c>
      <c r="N4" s="77"/>
      <c r="O4" s="78" t="s">
        <v>13</v>
      </c>
      <c r="P4" s="78"/>
      <c r="Q4" s="79">
        <f>SUM(M4-I4)</f>
        <v>0.08263888888888887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11" t="s">
        <v>269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28</v>
      </c>
      <c r="B7" s="74"/>
      <c r="C7" s="20">
        <v>1</v>
      </c>
      <c r="D7" s="21">
        <v>0</v>
      </c>
      <c r="E7" s="22">
        <v>0</v>
      </c>
      <c r="F7" s="20">
        <v>1</v>
      </c>
      <c r="G7" s="21">
        <v>1</v>
      </c>
      <c r="H7" s="22">
        <v>4</v>
      </c>
      <c r="I7" s="20">
        <v>0</v>
      </c>
      <c r="J7" s="21">
        <v>2</v>
      </c>
      <c r="K7" s="22"/>
      <c r="L7" s="84" t="s">
        <v>284</v>
      </c>
      <c r="M7" s="85"/>
      <c r="N7" s="86"/>
      <c r="O7" s="20"/>
      <c r="P7" s="21"/>
      <c r="Q7" s="22"/>
      <c r="R7" s="31">
        <f>SUM(C7:Q7)</f>
        <v>9</v>
      </c>
    </row>
    <row r="8" spans="1:18" ht="27.75" customHeight="1">
      <c r="A8" s="73" t="s">
        <v>126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1</v>
      </c>
      <c r="J8" s="21">
        <v>0</v>
      </c>
      <c r="K8" s="22"/>
      <c r="L8" s="87"/>
      <c r="M8" s="88"/>
      <c r="N8" s="89"/>
      <c r="O8" s="20"/>
      <c r="P8" s="21"/>
      <c r="Q8" s="22"/>
      <c r="R8" s="31">
        <f>SUM(C8:Q8)</f>
        <v>1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東洋大姫路</v>
      </c>
      <c r="B10" s="58"/>
      <c r="C10" s="32" t="s">
        <v>42</v>
      </c>
      <c r="D10" s="61" t="s">
        <v>35</v>
      </c>
      <c r="E10" s="62"/>
      <c r="F10" s="33">
        <v>4</v>
      </c>
      <c r="G10" s="61"/>
      <c r="H10" s="62"/>
      <c r="I10" s="48" t="s">
        <v>127</v>
      </c>
      <c r="J10" s="49"/>
      <c r="K10" s="49" t="s">
        <v>35</v>
      </c>
      <c r="L10" s="63"/>
      <c r="M10" s="48" t="s">
        <v>128</v>
      </c>
      <c r="N10" s="62"/>
      <c r="O10" s="64" t="s">
        <v>129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 t="s">
        <v>130</v>
      </c>
      <c r="E11" s="51"/>
      <c r="F11" s="35">
        <v>5</v>
      </c>
      <c r="G11" s="50"/>
      <c r="H11" s="51"/>
      <c r="I11" s="52" t="s">
        <v>131</v>
      </c>
      <c r="J11" s="53"/>
      <c r="K11" s="53"/>
      <c r="L11" s="54"/>
      <c r="M11" s="52"/>
      <c r="N11" s="51"/>
      <c r="O11" s="50" t="s">
        <v>132</v>
      </c>
      <c r="P11" s="54"/>
      <c r="Q11" s="52"/>
      <c r="R11" s="53"/>
    </row>
    <row r="12" spans="1:18" ht="16.5" customHeight="1">
      <c r="A12" s="59"/>
      <c r="B12" s="60"/>
      <c r="C12" s="36">
        <v>3</v>
      </c>
      <c r="D12" s="45" t="s">
        <v>133</v>
      </c>
      <c r="E12" s="46"/>
      <c r="F12" s="37">
        <v>6</v>
      </c>
      <c r="G12" s="45"/>
      <c r="H12" s="46"/>
      <c r="I12" s="40" t="s">
        <v>127</v>
      </c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須磨東</v>
      </c>
      <c r="B13" s="56"/>
      <c r="C13" s="32" t="s">
        <v>42</v>
      </c>
      <c r="D13" s="61" t="s">
        <v>134</v>
      </c>
      <c r="E13" s="62"/>
      <c r="F13" s="33">
        <v>4</v>
      </c>
      <c r="G13" s="61"/>
      <c r="H13" s="62"/>
      <c r="I13" s="48" t="s">
        <v>135</v>
      </c>
      <c r="J13" s="49"/>
      <c r="K13" s="49"/>
      <c r="L13" s="63"/>
      <c r="M13" s="48" t="s">
        <v>136</v>
      </c>
      <c r="N13" s="62"/>
      <c r="O13" s="61" t="s">
        <v>137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138</v>
      </c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0.5319444444444444</v>
      </c>
      <c r="J17" s="77"/>
      <c r="K17" s="78" t="s">
        <v>12</v>
      </c>
      <c r="L17" s="78"/>
      <c r="M17" s="77">
        <v>0.5826388888888889</v>
      </c>
      <c r="N17" s="77"/>
      <c r="O17" s="78" t="s">
        <v>13</v>
      </c>
      <c r="P17" s="78"/>
      <c r="Q17" s="79">
        <f>SUM(M17-I17)</f>
        <v>0.050694444444444486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0" t="s">
        <v>268</v>
      </c>
      <c r="K19" s="11" t="s">
        <v>269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300</v>
      </c>
      <c r="B20" s="74"/>
      <c r="C20" s="20">
        <v>0</v>
      </c>
      <c r="D20" s="21">
        <v>0</v>
      </c>
      <c r="E20" s="22">
        <v>0</v>
      </c>
      <c r="F20" s="20">
        <v>1</v>
      </c>
      <c r="G20" s="21">
        <v>0</v>
      </c>
      <c r="H20" s="22">
        <v>0</v>
      </c>
      <c r="I20" s="20">
        <v>0</v>
      </c>
      <c r="J20" s="21"/>
      <c r="K20" s="22"/>
      <c r="L20" s="84" t="s">
        <v>276</v>
      </c>
      <c r="M20" s="85"/>
      <c r="N20" s="86"/>
      <c r="O20" s="20"/>
      <c r="P20" s="21"/>
      <c r="Q20" s="22"/>
      <c r="R20" s="31">
        <f>SUM(C20:Q20)</f>
        <v>1</v>
      </c>
    </row>
    <row r="21" spans="1:18" ht="27.75" customHeight="1">
      <c r="A21" s="73" t="s">
        <v>139</v>
      </c>
      <c r="B21" s="74"/>
      <c r="C21" s="20">
        <v>5</v>
      </c>
      <c r="D21" s="21">
        <v>0</v>
      </c>
      <c r="E21" s="22">
        <v>1</v>
      </c>
      <c r="F21" s="20">
        <v>3</v>
      </c>
      <c r="G21" s="21">
        <v>0</v>
      </c>
      <c r="H21" s="22">
        <v>0</v>
      </c>
      <c r="I21" s="20" t="s">
        <v>31</v>
      </c>
      <c r="J21" s="21"/>
      <c r="K21" s="22"/>
      <c r="L21" s="87"/>
      <c r="M21" s="88"/>
      <c r="N21" s="89"/>
      <c r="O21" s="20"/>
      <c r="P21" s="21"/>
      <c r="Q21" s="22"/>
      <c r="R21" s="31">
        <f>SUM(C21:Q21)</f>
        <v>9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鳴　尾</v>
      </c>
      <c r="B23" s="58"/>
      <c r="C23" s="32" t="s">
        <v>42</v>
      </c>
      <c r="D23" s="61" t="s">
        <v>140</v>
      </c>
      <c r="E23" s="62"/>
      <c r="F23" s="33">
        <v>4</v>
      </c>
      <c r="G23" s="61"/>
      <c r="H23" s="62"/>
      <c r="I23" s="48" t="s">
        <v>141</v>
      </c>
      <c r="J23" s="49"/>
      <c r="K23" s="49"/>
      <c r="L23" s="63"/>
      <c r="M23" s="48"/>
      <c r="N23" s="62"/>
      <c r="O23" s="64" t="s">
        <v>142</v>
      </c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141</v>
      </c>
      <c r="E24" s="51"/>
      <c r="F24" s="35">
        <v>5</v>
      </c>
      <c r="G24" s="50"/>
      <c r="H24" s="51"/>
      <c r="I24" s="52" t="s">
        <v>143</v>
      </c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姫路南</v>
      </c>
      <c r="B26" s="56"/>
      <c r="C26" s="32" t="s">
        <v>42</v>
      </c>
      <c r="D26" s="61" t="s">
        <v>144</v>
      </c>
      <c r="E26" s="62"/>
      <c r="F26" s="33">
        <v>4</v>
      </c>
      <c r="G26" s="61"/>
      <c r="H26" s="62"/>
      <c r="I26" s="48" t="s">
        <v>145</v>
      </c>
      <c r="J26" s="49"/>
      <c r="K26" s="49"/>
      <c r="L26" s="63"/>
      <c r="M26" s="48" t="s">
        <v>146</v>
      </c>
      <c r="N26" s="62"/>
      <c r="O26" s="61" t="s">
        <v>147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148</v>
      </c>
      <c r="E27" s="51"/>
      <c r="F27" s="35">
        <v>5</v>
      </c>
      <c r="G27" s="50"/>
      <c r="H27" s="51"/>
      <c r="I27" s="52"/>
      <c r="J27" s="53"/>
      <c r="K27" s="53"/>
      <c r="L27" s="54"/>
      <c r="M27" s="52" t="s">
        <v>149</v>
      </c>
      <c r="N27" s="51"/>
      <c r="O27" s="50" t="s">
        <v>150</v>
      </c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 t="s">
        <v>33</v>
      </c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5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20:N21"/>
    <mergeCell ref="L7:N8"/>
  </mergeCells>
  <conditionalFormatting sqref="A7:B7 R7">
    <cfRule type="expression" priority="12" dxfId="507" stopIfTrue="1">
      <formula>$R7&gt;$R8</formula>
    </cfRule>
  </conditionalFormatting>
  <conditionalFormatting sqref="R8">
    <cfRule type="expression" priority="13" dxfId="507" stopIfTrue="1">
      <formula>$R8&gt;$R7</formula>
    </cfRule>
  </conditionalFormatting>
  <conditionalFormatting sqref="A8:B8">
    <cfRule type="expression" priority="14" dxfId="507" stopIfTrue="1">
      <formula>$R7&lt;$R8</formula>
    </cfRule>
  </conditionalFormatting>
  <conditionalFormatting sqref="C7:C8">
    <cfRule type="cellIs" priority="15" dxfId="507" operator="greaterThan" stopIfTrue="1">
      <formula>0</formula>
    </cfRule>
  </conditionalFormatting>
  <conditionalFormatting sqref="D7:E8">
    <cfRule type="cellIs" priority="20" dxfId="507" operator="greaterThan" stopIfTrue="1">
      <formula>0</formula>
    </cfRule>
  </conditionalFormatting>
  <conditionalFormatting sqref="F7:F8">
    <cfRule type="cellIs" priority="21" dxfId="507" operator="greaterThan" stopIfTrue="1">
      <formula>0</formula>
    </cfRule>
  </conditionalFormatting>
  <conditionalFormatting sqref="G7:H8">
    <cfRule type="cellIs" priority="22" dxfId="507" operator="greaterThan" stopIfTrue="1">
      <formula>0</formula>
    </cfRule>
  </conditionalFormatting>
  <conditionalFormatting sqref="I7:I8">
    <cfRule type="cellIs" priority="23" dxfId="507" operator="greaterThan" stopIfTrue="1">
      <formula>0</formula>
    </cfRule>
  </conditionalFormatting>
  <conditionalFormatting sqref="J7:J8">
    <cfRule type="cellIs" priority="24" dxfId="507" operator="greaterThan" stopIfTrue="1">
      <formula>0</formula>
    </cfRule>
  </conditionalFormatting>
  <conditionalFormatting sqref="Q7:Q8">
    <cfRule type="cellIs" priority="26" dxfId="507" operator="greaterThan" stopIfTrue="1">
      <formula>0</formula>
    </cfRule>
  </conditionalFormatting>
  <conditionalFormatting sqref="A20:B20 R20">
    <cfRule type="expression" priority="27" dxfId="507" stopIfTrue="1">
      <formula>$R20&gt;$R21</formula>
    </cfRule>
  </conditionalFormatting>
  <conditionalFormatting sqref="R21">
    <cfRule type="expression" priority="28" dxfId="507" stopIfTrue="1">
      <formula>$R21&gt;$R20</formula>
    </cfRule>
  </conditionalFormatting>
  <conditionalFormatting sqref="A21:B21">
    <cfRule type="expression" priority="29" dxfId="507" stopIfTrue="1">
      <formula>$R20&lt;$R21</formula>
    </cfRule>
  </conditionalFormatting>
  <conditionalFormatting sqref="C20:C21">
    <cfRule type="cellIs" priority="30" dxfId="507" operator="greaterThan" stopIfTrue="1">
      <formula>0</formula>
    </cfRule>
  </conditionalFormatting>
  <conditionalFormatting sqref="D20:E21">
    <cfRule type="cellIs" priority="31" dxfId="507" operator="greaterThan" stopIfTrue="1">
      <formula>0</formula>
    </cfRule>
  </conditionalFormatting>
  <conditionalFormatting sqref="F20:F21">
    <cfRule type="cellIs" priority="32" dxfId="507" operator="greaterThan" stopIfTrue="1">
      <formula>0</formula>
    </cfRule>
  </conditionalFormatting>
  <conditionalFormatting sqref="G20:H21">
    <cfRule type="cellIs" priority="33" dxfId="507" operator="greaterThan" stopIfTrue="1">
      <formula>0</formula>
    </cfRule>
  </conditionalFormatting>
  <conditionalFormatting sqref="I20:I21">
    <cfRule type="cellIs" priority="34" dxfId="507" operator="greaterThan" stopIfTrue="1">
      <formula>0</formula>
    </cfRule>
  </conditionalFormatting>
  <conditionalFormatting sqref="Q20:Q21">
    <cfRule type="cellIs" priority="37" dxfId="507" operator="greaterThan" stopIfTrue="1">
      <formula>0</formula>
    </cfRule>
  </conditionalFormatting>
  <conditionalFormatting sqref="H6">
    <cfRule type="expression" priority="9" dxfId="6" stopIfTrue="1">
      <formula>H7=""</formula>
    </cfRule>
  </conditionalFormatting>
  <conditionalFormatting sqref="H19">
    <cfRule type="expression" priority="8" dxfId="6" stopIfTrue="1">
      <formula>H20=""</formula>
    </cfRule>
  </conditionalFormatting>
  <conditionalFormatting sqref="J20:K21">
    <cfRule type="cellIs" priority="7" dxfId="507" operator="greaterThan" stopIfTrue="1">
      <formula>0</formula>
    </cfRule>
  </conditionalFormatting>
  <conditionalFormatting sqref="O20:O21">
    <cfRule type="cellIs" priority="5" dxfId="507" operator="greaterThan" stopIfTrue="1">
      <formula>0</formula>
    </cfRule>
  </conditionalFormatting>
  <conditionalFormatting sqref="P20:P21">
    <cfRule type="cellIs" priority="6" dxfId="507" operator="greaterThan" stopIfTrue="1">
      <formula>0</formula>
    </cfRule>
  </conditionalFormatting>
  <conditionalFormatting sqref="K7:K8">
    <cfRule type="cellIs" priority="3" dxfId="507" operator="greaterThan" stopIfTrue="1">
      <formula>0</formula>
    </cfRule>
  </conditionalFormatting>
  <conditionalFormatting sqref="O7:O8">
    <cfRule type="cellIs" priority="1" dxfId="507" operator="greaterThan" stopIfTrue="1">
      <formula>0</formula>
    </cfRule>
  </conditionalFormatting>
  <conditionalFormatting sqref="P7:P8">
    <cfRule type="cellIs" priority="2" dxfId="507" operator="greaterThan" stopIfTrue="1">
      <formula>0</formula>
    </cfRule>
  </conditionalFormatting>
  <conditionalFormatting sqref="A23:B23 A10:B10">
    <cfRule type="expression" priority="76" dxfId="507" stopIfTrue="1">
      <formula>$R7&gt;$R8</formula>
    </cfRule>
  </conditionalFormatting>
  <conditionalFormatting sqref="A25:B25 A12:B12">
    <cfRule type="expression" priority="77" dxfId="507" stopIfTrue="1">
      <formula>'7.15'!#REF!&gt;$R9</formula>
    </cfRule>
  </conditionalFormatting>
  <conditionalFormatting sqref="A24:B24 A11:B11">
    <cfRule type="expression" priority="78" dxfId="507" stopIfTrue="1">
      <formula>$R8&gt;'7.15'!#REF!</formula>
    </cfRule>
  </conditionalFormatting>
  <conditionalFormatting sqref="A26:B26 A13:B13">
    <cfRule type="expression" priority="79" dxfId="507" stopIfTrue="1">
      <formula>$R7&lt;$R8</formula>
    </cfRule>
  </conditionalFormatting>
  <conditionalFormatting sqref="A28:B28 A15:B15">
    <cfRule type="expression" priority="80" dxfId="507" stopIfTrue="1">
      <formula>'7.15'!#REF!&lt;$R9</formula>
    </cfRule>
  </conditionalFormatting>
  <conditionalFormatting sqref="A27:B27 A14:B14">
    <cfRule type="expression" priority="81" dxfId="507" stopIfTrue="1">
      <formula>$R8&lt;'7.15'!#REF!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O20:Q21 C20:K21 L20 O7:Q8 C7:K8 L7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6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16</v>
      </c>
      <c r="P1" s="1" t="s">
        <v>6</v>
      </c>
      <c r="Q1" s="27" t="s">
        <v>7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75" t="s">
        <v>2</v>
      </c>
      <c r="F4" s="75"/>
      <c r="G4" s="76" t="s">
        <v>11</v>
      </c>
      <c r="H4" s="76"/>
      <c r="I4" s="77">
        <v>0.4166666666666667</v>
      </c>
      <c r="J4" s="77"/>
      <c r="K4" s="78" t="s">
        <v>12</v>
      </c>
      <c r="L4" s="78"/>
      <c r="M4" s="77">
        <v>0.4791666666666667</v>
      </c>
      <c r="N4" s="77"/>
      <c r="O4" s="78" t="s">
        <v>13</v>
      </c>
      <c r="P4" s="78"/>
      <c r="Q4" s="79">
        <f>SUM(M4-I4)</f>
        <v>0.0625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151</v>
      </c>
      <c r="B7" s="74"/>
      <c r="C7" s="20">
        <v>0</v>
      </c>
      <c r="D7" s="21">
        <v>0</v>
      </c>
      <c r="E7" s="22">
        <v>0</v>
      </c>
      <c r="F7" s="20">
        <v>0</v>
      </c>
      <c r="G7" s="21">
        <v>2</v>
      </c>
      <c r="H7" s="22">
        <v>0</v>
      </c>
      <c r="I7" s="20">
        <v>0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31">
        <f>SUM(C7:Q7)</f>
        <v>2</v>
      </c>
    </row>
    <row r="8" spans="1:18" ht="27.75" customHeight="1">
      <c r="A8" s="73" t="s">
        <v>152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1">
        <f>SUM(C8:Q8)</f>
        <v>0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市立姫路</v>
      </c>
      <c r="B10" s="58"/>
      <c r="C10" s="32" t="s">
        <v>42</v>
      </c>
      <c r="D10" s="61" t="s">
        <v>153</v>
      </c>
      <c r="E10" s="62"/>
      <c r="F10" s="33">
        <v>4</v>
      </c>
      <c r="G10" s="61"/>
      <c r="H10" s="62"/>
      <c r="I10" s="48" t="s">
        <v>154</v>
      </c>
      <c r="J10" s="49"/>
      <c r="K10" s="49"/>
      <c r="L10" s="63"/>
      <c r="M10" s="48"/>
      <c r="N10" s="62"/>
      <c r="O10" s="64" t="s">
        <v>153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 t="s">
        <v>155</v>
      </c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伊川谷北</v>
      </c>
      <c r="B13" s="56"/>
      <c r="C13" s="32" t="s">
        <v>42</v>
      </c>
      <c r="D13" s="61" t="s">
        <v>156</v>
      </c>
      <c r="E13" s="62"/>
      <c r="F13" s="33">
        <v>4</v>
      </c>
      <c r="G13" s="61"/>
      <c r="H13" s="62"/>
      <c r="I13" s="48" t="s">
        <v>157</v>
      </c>
      <c r="J13" s="49"/>
      <c r="K13" s="49"/>
      <c r="L13" s="63"/>
      <c r="M13" s="48"/>
      <c r="N13" s="62"/>
      <c r="O13" s="61" t="s">
        <v>158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/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0.5090277777777777</v>
      </c>
      <c r="J17" s="77"/>
      <c r="K17" s="78" t="s">
        <v>12</v>
      </c>
      <c r="L17" s="78"/>
      <c r="M17" s="77">
        <v>0.5902777777777778</v>
      </c>
      <c r="N17" s="77"/>
      <c r="O17" s="78" t="s">
        <v>13</v>
      </c>
      <c r="P17" s="78"/>
      <c r="Q17" s="79">
        <f>SUM(M17-I17)</f>
        <v>0.08125000000000004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299</v>
      </c>
      <c r="B20" s="74"/>
      <c r="C20" s="20">
        <v>0</v>
      </c>
      <c r="D20" s="21">
        <v>1</v>
      </c>
      <c r="E20" s="22">
        <v>3</v>
      </c>
      <c r="F20" s="20">
        <v>0</v>
      </c>
      <c r="G20" s="21">
        <v>1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5</v>
      </c>
    </row>
    <row r="21" spans="1:18" ht="27.75" customHeight="1">
      <c r="A21" s="73" t="s">
        <v>298</v>
      </c>
      <c r="B21" s="74"/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1</v>
      </c>
      <c r="J21" s="21">
        <v>0</v>
      </c>
      <c r="K21" s="22">
        <v>0</v>
      </c>
      <c r="L21" s="20"/>
      <c r="M21" s="21"/>
      <c r="N21" s="22"/>
      <c r="O21" s="20"/>
      <c r="P21" s="21"/>
      <c r="Q21" s="22"/>
      <c r="R21" s="31">
        <f>SUM(C21:Q21)</f>
        <v>1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市西宮</v>
      </c>
      <c r="B23" s="58"/>
      <c r="C23" s="32" t="s">
        <v>42</v>
      </c>
      <c r="D23" s="61" t="s">
        <v>159</v>
      </c>
      <c r="E23" s="62"/>
      <c r="F23" s="33">
        <v>4</v>
      </c>
      <c r="G23" s="61"/>
      <c r="H23" s="62"/>
      <c r="I23" s="48" t="s">
        <v>81</v>
      </c>
      <c r="J23" s="49"/>
      <c r="K23" s="49"/>
      <c r="L23" s="63"/>
      <c r="M23" s="48"/>
      <c r="N23" s="62"/>
      <c r="O23" s="64" t="s">
        <v>160</v>
      </c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103</v>
      </c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 t="s">
        <v>161</v>
      </c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柏　原</v>
      </c>
      <c r="B26" s="56"/>
      <c r="C26" s="32" t="s">
        <v>42</v>
      </c>
      <c r="D26" s="61" t="s">
        <v>162</v>
      </c>
      <c r="E26" s="62"/>
      <c r="F26" s="33">
        <v>4</v>
      </c>
      <c r="G26" s="61"/>
      <c r="H26" s="62"/>
      <c r="I26" s="48" t="s">
        <v>33</v>
      </c>
      <c r="J26" s="49"/>
      <c r="K26" s="49"/>
      <c r="L26" s="63"/>
      <c r="M26" s="48"/>
      <c r="N26" s="62"/>
      <c r="O26" s="61" t="s">
        <v>163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164</v>
      </c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 t="s">
        <v>164</v>
      </c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A7:B7 R7">
    <cfRule type="expression" priority="5" dxfId="507" stopIfTrue="1">
      <formula>$R7&gt;$R8</formula>
    </cfRule>
  </conditionalFormatting>
  <conditionalFormatting sqref="R8">
    <cfRule type="expression" priority="6" dxfId="507" stopIfTrue="1">
      <formula>$R8&gt;$R7</formula>
    </cfRule>
  </conditionalFormatting>
  <conditionalFormatting sqref="A8:B8">
    <cfRule type="expression" priority="7" dxfId="507" stopIfTrue="1">
      <formula>$R7&lt;$R8</formula>
    </cfRule>
  </conditionalFormatting>
  <conditionalFormatting sqref="C7:C8">
    <cfRule type="cellIs" priority="8" dxfId="507" operator="greaterThan" stopIfTrue="1">
      <formula>0</formula>
    </cfRule>
  </conditionalFormatting>
  <conditionalFormatting sqref="D7:E8">
    <cfRule type="cellIs" priority="13" dxfId="507" operator="greaterThan" stopIfTrue="1">
      <formula>0</formula>
    </cfRule>
  </conditionalFormatting>
  <conditionalFormatting sqref="F7:F8">
    <cfRule type="cellIs" priority="14" dxfId="507" operator="greaterThan" stopIfTrue="1">
      <formula>0</formula>
    </cfRule>
  </conditionalFormatting>
  <conditionalFormatting sqref="G7:H8">
    <cfRule type="cellIs" priority="15" dxfId="507" operator="greaterThan" stopIfTrue="1">
      <formula>0</formula>
    </cfRule>
  </conditionalFormatting>
  <conditionalFormatting sqref="I7:I8">
    <cfRule type="cellIs" priority="16" dxfId="507" operator="greaterThan" stopIfTrue="1">
      <formula>0</formula>
    </cfRule>
  </conditionalFormatting>
  <conditionalFormatting sqref="J7:K8">
    <cfRule type="cellIs" priority="17" dxfId="507" operator="greaterThan" stopIfTrue="1">
      <formula>0</formula>
    </cfRule>
  </conditionalFormatting>
  <conditionalFormatting sqref="L7:L8">
    <cfRule type="cellIs" priority="18" dxfId="507" operator="greaterThan" stopIfTrue="1">
      <formula>0</formula>
    </cfRule>
  </conditionalFormatting>
  <conditionalFormatting sqref="M7:N8">
    <cfRule type="cellIs" priority="19" dxfId="507" operator="greaterThan" stopIfTrue="1">
      <formula>0</formula>
    </cfRule>
  </conditionalFormatting>
  <conditionalFormatting sqref="O7:O8">
    <cfRule type="cellIs" priority="20" dxfId="507" operator="greaterThan" stopIfTrue="1">
      <formula>0</formula>
    </cfRule>
  </conditionalFormatting>
  <conditionalFormatting sqref="P7:Q8">
    <cfRule type="cellIs" priority="21" dxfId="507" operator="greaterThan" stopIfTrue="1">
      <formula>0</formula>
    </cfRule>
  </conditionalFormatting>
  <conditionalFormatting sqref="A20:B20 R20">
    <cfRule type="expression" priority="22" dxfId="507" stopIfTrue="1">
      <formula>$R20&gt;$R21</formula>
    </cfRule>
  </conditionalFormatting>
  <conditionalFormatting sqref="R21">
    <cfRule type="expression" priority="23" dxfId="507" stopIfTrue="1">
      <formula>$R21&gt;$R20</formula>
    </cfRule>
  </conditionalFormatting>
  <conditionalFormatting sqref="A21:B21">
    <cfRule type="expression" priority="24" dxfId="507" stopIfTrue="1">
      <formula>$R20&lt;$R21</formula>
    </cfRule>
  </conditionalFormatting>
  <conditionalFormatting sqref="C20:C21">
    <cfRule type="cellIs" priority="25" dxfId="507" operator="greaterThan" stopIfTrue="1">
      <formula>0</formula>
    </cfRule>
  </conditionalFormatting>
  <conditionalFormatting sqref="D20:E21">
    <cfRule type="cellIs" priority="26" dxfId="507" operator="greaterThan" stopIfTrue="1">
      <formula>0</formula>
    </cfRule>
  </conditionalFormatting>
  <conditionalFormatting sqref="F20:F21">
    <cfRule type="cellIs" priority="27" dxfId="507" operator="greaterThan" stopIfTrue="1">
      <formula>0</formula>
    </cfRule>
  </conditionalFormatting>
  <conditionalFormatting sqref="G20:H21">
    <cfRule type="cellIs" priority="28" dxfId="507" operator="greaterThan" stopIfTrue="1">
      <formula>0</formula>
    </cfRule>
  </conditionalFormatting>
  <conditionalFormatting sqref="I20:I21">
    <cfRule type="cellIs" priority="29" dxfId="507" operator="greaterThan" stopIfTrue="1">
      <formula>0</formula>
    </cfRule>
  </conditionalFormatting>
  <conditionalFormatting sqref="J20:K21">
    <cfRule type="cellIs" priority="30" dxfId="507" operator="greaterThan" stopIfTrue="1">
      <formula>0</formula>
    </cfRule>
  </conditionalFormatting>
  <conditionalFormatting sqref="L20:L21">
    <cfRule type="cellIs" priority="31" dxfId="507" operator="greaterThan" stopIfTrue="1">
      <formula>0</formula>
    </cfRule>
  </conditionalFormatting>
  <conditionalFormatting sqref="M20:N21">
    <cfRule type="cellIs" priority="32" dxfId="507" operator="greaterThan" stopIfTrue="1">
      <formula>0</formula>
    </cfRule>
  </conditionalFormatting>
  <conditionalFormatting sqref="O20:O21">
    <cfRule type="cellIs" priority="33" dxfId="507" operator="greaterThan" stopIfTrue="1">
      <formula>0</formula>
    </cfRule>
  </conditionalFormatting>
  <conditionalFormatting sqref="P20:Q21">
    <cfRule type="cellIs" priority="34" dxfId="507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82" dxfId="507" stopIfTrue="1">
      <formula>$R7&gt;$R8</formula>
    </cfRule>
  </conditionalFormatting>
  <conditionalFormatting sqref="A25:B25 A12:B12">
    <cfRule type="expression" priority="83" dxfId="507" stopIfTrue="1">
      <formula>'7.16'!#REF!&gt;$R9</formula>
    </cfRule>
  </conditionalFormatting>
  <conditionalFormatting sqref="A24:B24 A11:B11">
    <cfRule type="expression" priority="84" dxfId="507" stopIfTrue="1">
      <formula>$R8&gt;'7.16'!#REF!</formula>
    </cfRule>
  </conditionalFormatting>
  <conditionalFormatting sqref="A26:B26 A13:B13">
    <cfRule type="expression" priority="85" dxfId="507" stopIfTrue="1">
      <formula>$R7&lt;$R8</formula>
    </cfRule>
  </conditionalFormatting>
  <conditionalFormatting sqref="A28:B28 A15:B15">
    <cfRule type="expression" priority="86" dxfId="507" stopIfTrue="1">
      <formula>'7.16'!#REF!&lt;$R9</formula>
    </cfRule>
  </conditionalFormatting>
  <conditionalFormatting sqref="A27:B27 A14:B14">
    <cfRule type="expression" priority="87" dxfId="507" stopIfTrue="1">
      <formula>$R8&lt;'7.16'!#REF!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7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18</v>
      </c>
      <c r="P1" s="1" t="s">
        <v>6</v>
      </c>
      <c r="Q1" s="27" t="s">
        <v>22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75" t="s">
        <v>2</v>
      </c>
      <c r="F4" s="75"/>
      <c r="G4" s="76" t="s">
        <v>11</v>
      </c>
      <c r="H4" s="76"/>
      <c r="I4" s="77">
        <v>0.5277777777777778</v>
      </c>
      <c r="J4" s="77"/>
      <c r="K4" s="78" t="s">
        <v>12</v>
      </c>
      <c r="L4" s="78"/>
      <c r="M4" s="77">
        <v>0.6041666666666666</v>
      </c>
      <c r="N4" s="77"/>
      <c r="O4" s="78" t="s">
        <v>13</v>
      </c>
      <c r="P4" s="78"/>
      <c r="Q4" s="79">
        <f>SUM(M4-I4)</f>
        <v>0.07638888888888884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165</v>
      </c>
      <c r="B7" s="74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1</v>
      </c>
      <c r="I7" s="20">
        <v>0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31">
        <f>SUM(C7:Q7)</f>
        <v>1</v>
      </c>
    </row>
    <row r="8" spans="1:18" ht="27.75" customHeight="1">
      <c r="A8" s="73" t="s">
        <v>296</v>
      </c>
      <c r="B8" s="74"/>
      <c r="C8" s="20">
        <v>0</v>
      </c>
      <c r="D8" s="21">
        <v>0</v>
      </c>
      <c r="E8" s="22">
        <v>1</v>
      </c>
      <c r="F8" s="20">
        <v>0</v>
      </c>
      <c r="G8" s="21">
        <v>0</v>
      </c>
      <c r="H8" s="22">
        <v>0</v>
      </c>
      <c r="I8" s="20">
        <v>0</v>
      </c>
      <c r="J8" s="21">
        <v>2</v>
      </c>
      <c r="K8" s="22" t="s">
        <v>31</v>
      </c>
      <c r="L8" s="20"/>
      <c r="M8" s="21"/>
      <c r="N8" s="22"/>
      <c r="O8" s="20"/>
      <c r="P8" s="21"/>
      <c r="Q8" s="22"/>
      <c r="R8" s="31">
        <f>SUM(C8:Q8)</f>
        <v>3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神戸鈴蘭台</v>
      </c>
      <c r="B10" s="58"/>
      <c r="C10" s="32" t="s">
        <v>42</v>
      </c>
      <c r="D10" s="61" t="s">
        <v>166</v>
      </c>
      <c r="E10" s="62"/>
      <c r="F10" s="33">
        <v>4</v>
      </c>
      <c r="G10" s="61"/>
      <c r="H10" s="62"/>
      <c r="I10" s="48" t="s">
        <v>167</v>
      </c>
      <c r="J10" s="49"/>
      <c r="K10" s="49"/>
      <c r="L10" s="63"/>
      <c r="M10" s="48"/>
      <c r="N10" s="62"/>
      <c r="O10" s="64" t="s">
        <v>168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 t="s">
        <v>169</v>
      </c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赤　　穂</v>
      </c>
      <c r="B13" s="56"/>
      <c r="C13" s="32" t="s">
        <v>42</v>
      </c>
      <c r="D13" s="61" t="s">
        <v>170</v>
      </c>
      <c r="E13" s="62"/>
      <c r="F13" s="33">
        <v>4</v>
      </c>
      <c r="G13" s="61"/>
      <c r="H13" s="62"/>
      <c r="I13" s="48" t="s">
        <v>171</v>
      </c>
      <c r="J13" s="49"/>
      <c r="K13" s="49" t="s">
        <v>171</v>
      </c>
      <c r="L13" s="63"/>
      <c r="M13" s="48"/>
      <c r="N13" s="62"/>
      <c r="O13" s="61" t="s">
        <v>172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/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2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0.6354166666666666</v>
      </c>
      <c r="J17" s="77"/>
      <c r="K17" s="78" t="s">
        <v>12</v>
      </c>
      <c r="L17" s="78"/>
      <c r="M17" s="77">
        <v>0.7090277777777778</v>
      </c>
      <c r="N17" s="77"/>
      <c r="O17" s="78" t="s">
        <v>13</v>
      </c>
      <c r="P17" s="78"/>
      <c r="Q17" s="79">
        <f>SUM(M17-I17)</f>
        <v>0.07361111111111118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173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0</v>
      </c>
    </row>
    <row r="21" spans="1:18" ht="27.75" customHeight="1">
      <c r="A21" s="73" t="s">
        <v>297</v>
      </c>
      <c r="B21" s="74"/>
      <c r="C21" s="20">
        <v>0</v>
      </c>
      <c r="D21" s="21">
        <v>0</v>
      </c>
      <c r="E21" s="22">
        <v>0</v>
      </c>
      <c r="F21" s="20">
        <v>0</v>
      </c>
      <c r="G21" s="21">
        <v>0</v>
      </c>
      <c r="H21" s="22">
        <v>0</v>
      </c>
      <c r="I21" s="20">
        <v>1</v>
      </c>
      <c r="J21" s="21">
        <v>2</v>
      </c>
      <c r="K21" s="22" t="s">
        <v>31</v>
      </c>
      <c r="L21" s="20"/>
      <c r="M21" s="21"/>
      <c r="N21" s="22"/>
      <c r="O21" s="20"/>
      <c r="P21" s="21"/>
      <c r="Q21" s="22"/>
      <c r="R21" s="31">
        <f>SUM(C21:Q21)</f>
        <v>3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市伊丹</v>
      </c>
      <c r="B23" s="58"/>
      <c r="C23" s="32" t="s">
        <v>42</v>
      </c>
      <c r="D23" s="61" t="s">
        <v>174</v>
      </c>
      <c r="E23" s="62"/>
      <c r="F23" s="33">
        <v>4</v>
      </c>
      <c r="G23" s="61"/>
      <c r="H23" s="62"/>
      <c r="I23" s="48" t="s">
        <v>175</v>
      </c>
      <c r="J23" s="49"/>
      <c r="K23" s="49"/>
      <c r="L23" s="63"/>
      <c r="M23" s="48"/>
      <c r="N23" s="62"/>
      <c r="O23" s="64" t="s">
        <v>175</v>
      </c>
      <c r="P23" s="65"/>
      <c r="Q23" s="48"/>
      <c r="R23" s="49"/>
    </row>
    <row r="24" spans="1:20" ht="16.5" customHeight="1">
      <c r="A24" s="57"/>
      <c r="B24" s="58"/>
      <c r="C24" s="34">
        <v>2</v>
      </c>
      <c r="D24" s="50"/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  <c r="T24" s="4" t="s">
        <v>55</v>
      </c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市　川</v>
      </c>
      <c r="B26" s="56"/>
      <c r="C26" s="32" t="s">
        <v>42</v>
      </c>
      <c r="D26" s="61" t="s">
        <v>26</v>
      </c>
      <c r="E26" s="62"/>
      <c r="F26" s="33">
        <v>4</v>
      </c>
      <c r="G26" s="61"/>
      <c r="H26" s="62"/>
      <c r="I26" s="48" t="s">
        <v>176</v>
      </c>
      <c r="J26" s="49"/>
      <c r="K26" s="49" t="s">
        <v>177</v>
      </c>
      <c r="L26" s="63"/>
      <c r="M26" s="48"/>
      <c r="N26" s="62"/>
      <c r="O26" s="61"/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178</v>
      </c>
      <c r="E27" s="51"/>
      <c r="F27" s="35">
        <v>5</v>
      </c>
      <c r="G27" s="50"/>
      <c r="H27" s="51"/>
      <c r="I27" s="52" t="s">
        <v>177</v>
      </c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A7:B7 R7">
    <cfRule type="expression" priority="5" dxfId="507" stopIfTrue="1">
      <formula>$R7&gt;$R8</formula>
    </cfRule>
  </conditionalFormatting>
  <conditionalFormatting sqref="R8">
    <cfRule type="expression" priority="6" dxfId="507" stopIfTrue="1">
      <formula>$R8&gt;$R7</formula>
    </cfRule>
  </conditionalFormatting>
  <conditionalFormatting sqref="A8:B8">
    <cfRule type="expression" priority="7" dxfId="507" stopIfTrue="1">
      <formula>$R7&lt;$R8</formula>
    </cfRule>
  </conditionalFormatting>
  <conditionalFormatting sqref="C7:C8">
    <cfRule type="cellIs" priority="8" dxfId="507" operator="greaterThan" stopIfTrue="1">
      <formula>0</formula>
    </cfRule>
  </conditionalFormatting>
  <conditionalFormatting sqref="D7:E8">
    <cfRule type="cellIs" priority="13" dxfId="507" operator="greaterThan" stopIfTrue="1">
      <formula>0</formula>
    </cfRule>
  </conditionalFormatting>
  <conditionalFormatting sqref="F7:F8">
    <cfRule type="cellIs" priority="14" dxfId="507" operator="greaterThan" stopIfTrue="1">
      <formula>0</formula>
    </cfRule>
  </conditionalFormatting>
  <conditionalFormatting sqref="G7:H8">
    <cfRule type="cellIs" priority="15" dxfId="507" operator="greaterThan" stopIfTrue="1">
      <formula>0</formula>
    </cfRule>
  </conditionalFormatting>
  <conditionalFormatting sqref="I7:I8">
    <cfRule type="cellIs" priority="16" dxfId="507" operator="greaterThan" stopIfTrue="1">
      <formula>0</formula>
    </cfRule>
  </conditionalFormatting>
  <conditionalFormatting sqref="J7:K8">
    <cfRule type="cellIs" priority="17" dxfId="507" operator="greaterThan" stopIfTrue="1">
      <formula>0</formula>
    </cfRule>
  </conditionalFormatting>
  <conditionalFormatting sqref="L7:L8">
    <cfRule type="cellIs" priority="18" dxfId="507" operator="greaterThan" stopIfTrue="1">
      <formula>0</formula>
    </cfRule>
  </conditionalFormatting>
  <conditionalFormatting sqref="M7:N8">
    <cfRule type="cellIs" priority="19" dxfId="507" operator="greaterThan" stopIfTrue="1">
      <formula>0</formula>
    </cfRule>
  </conditionalFormatting>
  <conditionalFormatting sqref="O7:O8">
    <cfRule type="cellIs" priority="20" dxfId="507" operator="greaterThan" stopIfTrue="1">
      <formula>0</formula>
    </cfRule>
  </conditionalFormatting>
  <conditionalFormatting sqref="P7:Q8">
    <cfRule type="cellIs" priority="21" dxfId="507" operator="greaterThan" stopIfTrue="1">
      <formula>0</formula>
    </cfRule>
  </conditionalFormatting>
  <conditionalFormatting sqref="A20:B20 R20">
    <cfRule type="expression" priority="22" dxfId="507" stopIfTrue="1">
      <formula>$R20&gt;$R21</formula>
    </cfRule>
  </conditionalFormatting>
  <conditionalFormatting sqref="R21">
    <cfRule type="expression" priority="23" dxfId="507" stopIfTrue="1">
      <formula>$R21&gt;$R20</formula>
    </cfRule>
  </conditionalFormatting>
  <conditionalFormatting sqref="A21:B21">
    <cfRule type="expression" priority="24" dxfId="507" stopIfTrue="1">
      <formula>$R20&lt;$R21</formula>
    </cfRule>
  </conditionalFormatting>
  <conditionalFormatting sqref="C20:C21">
    <cfRule type="cellIs" priority="25" dxfId="507" operator="greaterThan" stopIfTrue="1">
      <formula>0</formula>
    </cfRule>
  </conditionalFormatting>
  <conditionalFormatting sqref="D20:E21">
    <cfRule type="cellIs" priority="26" dxfId="507" operator="greaterThan" stopIfTrue="1">
      <formula>0</formula>
    </cfRule>
  </conditionalFormatting>
  <conditionalFormatting sqref="F20:F21">
    <cfRule type="cellIs" priority="27" dxfId="507" operator="greaterThan" stopIfTrue="1">
      <formula>0</formula>
    </cfRule>
  </conditionalFormatting>
  <conditionalFormatting sqref="G20:H21">
    <cfRule type="cellIs" priority="28" dxfId="507" operator="greaterThan" stopIfTrue="1">
      <formula>0</formula>
    </cfRule>
  </conditionalFormatting>
  <conditionalFormatting sqref="I20:I21">
    <cfRule type="cellIs" priority="29" dxfId="507" operator="greaterThan" stopIfTrue="1">
      <formula>0</formula>
    </cfRule>
  </conditionalFormatting>
  <conditionalFormatting sqref="J20:K21">
    <cfRule type="cellIs" priority="30" dxfId="507" operator="greaterThan" stopIfTrue="1">
      <formula>0</formula>
    </cfRule>
  </conditionalFormatting>
  <conditionalFormatting sqref="L20:L21">
    <cfRule type="cellIs" priority="31" dxfId="507" operator="greaterThan" stopIfTrue="1">
      <formula>0</formula>
    </cfRule>
  </conditionalFormatting>
  <conditionalFormatting sqref="M20:N21">
    <cfRule type="cellIs" priority="32" dxfId="507" operator="greaterThan" stopIfTrue="1">
      <formula>0</formula>
    </cfRule>
  </conditionalFormatting>
  <conditionalFormatting sqref="O20:O21">
    <cfRule type="cellIs" priority="33" dxfId="507" operator="greaterThan" stopIfTrue="1">
      <formula>0</formula>
    </cfRule>
  </conditionalFormatting>
  <conditionalFormatting sqref="P20:Q21">
    <cfRule type="cellIs" priority="34" dxfId="507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88" dxfId="507" stopIfTrue="1">
      <formula>$R7&gt;$R8</formula>
    </cfRule>
  </conditionalFormatting>
  <conditionalFormatting sqref="A25:B25 A12:B12">
    <cfRule type="expression" priority="89" dxfId="507" stopIfTrue="1">
      <formula>'7.18'!#REF!&gt;$R9</formula>
    </cfRule>
  </conditionalFormatting>
  <conditionalFormatting sqref="A24:B24 A11:B11">
    <cfRule type="expression" priority="90" dxfId="507" stopIfTrue="1">
      <formula>$R8&gt;'7.18'!#REF!</formula>
    </cfRule>
  </conditionalFormatting>
  <conditionalFormatting sqref="A26:B26 A13:B13">
    <cfRule type="expression" priority="91" dxfId="507" stopIfTrue="1">
      <formula>$R7&lt;$R8</formula>
    </cfRule>
  </conditionalFormatting>
  <conditionalFormatting sqref="A28:B28 A15:B15">
    <cfRule type="expression" priority="92" dxfId="507" stopIfTrue="1">
      <formula>'7.18'!#REF!&lt;$R9</formula>
    </cfRule>
  </conditionalFormatting>
  <conditionalFormatting sqref="A27:B27 A14:B14">
    <cfRule type="expression" priority="93" dxfId="507" stopIfTrue="1">
      <formula>$R8&lt;'7.18'!#REF!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R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8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19</v>
      </c>
      <c r="P1" s="1" t="s">
        <v>6</v>
      </c>
      <c r="Q1" s="27" t="s">
        <v>24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2</v>
      </c>
      <c r="C4" s="5" t="s">
        <v>1</v>
      </c>
      <c r="E4" s="75" t="s">
        <v>2</v>
      </c>
      <c r="F4" s="75"/>
      <c r="G4" s="76" t="s">
        <v>11</v>
      </c>
      <c r="H4" s="76"/>
      <c r="I4" s="77">
        <v>0.3611111111111111</v>
      </c>
      <c r="J4" s="77"/>
      <c r="K4" s="78" t="s">
        <v>12</v>
      </c>
      <c r="L4" s="78"/>
      <c r="M4" s="77">
        <v>0.4375</v>
      </c>
      <c r="N4" s="77"/>
      <c r="O4" s="78" t="s">
        <v>13</v>
      </c>
      <c r="P4" s="78"/>
      <c r="Q4" s="79">
        <f>SUM(M4-I4)</f>
        <v>0.0763888888888889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8" t="s">
        <v>278</v>
      </c>
      <c r="K6" s="30" t="s">
        <v>279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290</v>
      </c>
      <c r="B7" s="74"/>
      <c r="C7" s="20">
        <v>0</v>
      </c>
      <c r="D7" s="21">
        <v>1</v>
      </c>
      <c r="E7" s="22">
        <v>0</v>
      </c>
      <c r="F7" s="20">
        <v>1</v>
      </c>
      <c r="G7" s="21">
        <v>1</v>
      </c>
      <c r="H7" s="22">
        <v>0</v>
      </c>
      <c r="I7" s="20">
        <v>0</v>
      </c>
      <c r="J7" s="21">
        <v>1</v>
      </c>
      <c r="K7" s="22">
        <v>0</v>
      </c>
      <c r="L7" s="20"/>
      <c r="M7" s="21"/>
      <c r="N7" s="22"/>
      <c r="O7" s="20"/>
      <c r="P7" s="21"/>
      <c r="Q7" s="22"/>
      <c r="R7" s="31">
        <f>SUM(C7:Q7)</f>
        <v>4</v>
      </c>
    </row>
    <row r="8" spans="1:18" ht="27.75" customHeight="1">
      <c r="A8" s="73" t="s">
        <v>294</v>
      </c>
      <c r="B8" s="74"/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1">
        <f>SUM(C8:Q8)</f>
        <v>0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葺　合</v>
      </c>
      <c r="B10" s="58"/>
      <c r="C10" s="32" t="s">
        <v>42</v>
      </c>
      <c r="D10" s="61" t="s">
        <v>179</v>
      </c>
      <c r="E10" s="62"/>
      <c r="F10" s="33">
        <v>4</v>
      </c>
      <c r="G10" s="61"/>
      <c r="H10" s="62"/>
      <c r="I10" s="48" t="s">
        <v>181</v>
      </c>
      <c r="J10" s="49"/>
      <c r="K10" s="49"/>
      <c r="L10" s="63"/>
      <c r="M10" s="48"/>
      <c r="N10" s="62"/>
      <c r="O10" s="64" t="s">
        <v>179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/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/>
      <c r="P11" s="54"/>
      <c r="Q11" s="52"/>
      <c r="R11" s="53"/>
    </row>
    <row r="12" spans="1:18" ht="16.5" customHeight="1">
      <c r="A12" s="59"/>
      <c r="B12" s="60"/>
      <c r="C12" s="36">
        <v>3</v>
      </c>
      <c r="D12" s="45"/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佐　用</v>
      </c>
      <c r="B13" s="56"/>
      <c r="C13" s="32" t="s">
        <v>42</v>
      </c>
      <c r="D13" s="61" t="s">
        <v>182</v>
      </c>
      <c r="E13" s="62"/>
      <c r="F13" s="33">
        <v>4</v>
      </c>
      <c r="G13" s="61"/>
      <c r="H13" s="62"/>
      <c r="I13" s="48" t="s">
        <v>183</v>
      </c>
      <c r="J13" s="49"/>
      <c r="K13" s="49"/>
      <c r="L13" s="63"/>
      <c r="M13" s="48"/>
      <c r="N13" s="62"/>
      <c r="O13" s="61"/>
      <c r="P13" s="63"/>
      <c r="Q13" s="48"/>
      <c r="R13" s="49"/>
    </row>
    <row r="14" spans="1:18" ht="16.5" customHeight="1">
      <c r="A14" s="57"/>
      <c r="B14" s="58"/>
      <c r="C14" s="34">
        <v>2</v>
      </c>
      <c r="D14" s="50" t="s">
        <v>154</v>
      </c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3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0.4652777777777778</v>
      </c>
      <c r="J17" s="77"/>
      <c r="K17" s="78" t="s">
        <v>12</v>
      </c>
      <c r="L17" s="78"/>
      <c r="M17" s="77">
        <v>0.5326388888888889</v>
      </c>
      <c r="N17" s="77"/>
      <c r="O17" s="78" t="s">
        <v>13</v>
      </c>
      <c r="P17" s="78"/>
      <c r="Q17" s="79">
        <f>SUM(M17-I17)</f>
        <v>0.0673611111111111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8" t="s">
        <v>278</v>
      </c>
      <c r="K19" s="30" t="s">
        <v>279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295</v>
      </c>
      <c r="B20" s="74"/>
      <c r="C20" s="20">
        <v>2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1">
        <f>SUM(C20:Q20)</f>
        <v>2</v>
      </c>
    </row>
    <row r="21" spans="1:18" ht="27.75" customHeight="1">
      <c r="A21" s="73" t="s">
        <v>184</v>
      </c>
      <c r="B21" s="74"/>
      <c r="C21" s="20">
        <v>0</v>
      </c>
      <c r="D21" s="21">
        <v>0</v>
      </c>
      <c r="E21" s="22">
        <v>0</v>
      </c>
      <c r="F21" s="20">
        <v>0</v>
      </c>
      <c r="G21" s="21">
        <v>1</v>
      </c>
      <c r="H21" s="22">
        <v>0</v>
      </c>
      <c r="I21" s="20">
        <v>0</v>
      </c>
      <c r="J21" s="21">
        <v>0</v>
      </c>
      <c r="K21" s="22">
        <v>0</v>
      </c>
      <c r="L21" s="20"/>
      <c r="M21" s="21"/>
      <c r="N21" s="22"/>
      <c r="O21" s="20"/>
      <c r="P21" s="21"/>
      <c r="Q21" s="22"/>
      <c r="R21" s="31">
        <f>SUM(C21:Q21)</f>
        <v>1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豊　　岡</v>
      </c>
      <c r="B23" s="58"/>
      <c r="C23" s="32" t="s">
        <v>42</v>
      </c>
      <c r="D23" s="61" t="s">
        <v>111</v>
      </c>
      <c r="E23" s="62"/>
      <c r="F23" s="33">
        <v>4</v>
      </c>
      <c r="G23" s="61"/>
      <c r="H23" s="62"/>
      <c r="I23" s="48" t="s">
        <v>81</v>
      </c>
      <c r="J23" s="49"/>
      <c r="K23" s="49"/>
      <c r="L23" s="63"/>
      <c r="M23" s="48"/>
      <c r="N23" s="62"/>
      <c r="O23" s="64" t="s">
        <v>185</v>
      </c>
      <c r="P23" s="65"/>
      <c r="Q23" s="48"/>
      <c r="R23" s="49"/>
    </row>
    <row r="24" spans="1:18" ht="16.5" customHeight="1">
      <c r="A24" s="57"/>
      <c r="B24" s="58"/>
      <c r="C24" s="34">
        <v>2</v>
      </c>
      <c r="D24" s="50"/>
      <c r="E24" s="51"/>
      <c r="F24" s="35">
        <v>5</v>
      </c>
      <c r="G24" s="50"/>
      <c r="H24" s="51"/>
      <c r="I24" s="52"/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/>
      <c r="E25" s="46"/>
      <c r="F25" s="37">
        <v>6</v>
      </c>
      <c r="G25" s="45"/>
      <c r="H25" s="46"/>
      <c r="I25" s="40"/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川西北陵</v>
      </c>
      <c r="B26" s="56"/>
      <c r="C26" s="32" t="s">
        <v>42</v>
      </c>
      <c r="D26" s="61" t="s">
        <v>186</v>
      </c>
      <c r="E26" s="62"/>
      <c r="F26" s="33">
        <v>4</v>
      </c>
      <c r="G26" s="61"/>
      <c r="H26" s="62"/>
      <c r="I26" s="48" t="s">
        <v>187</v>
      </c>
      <c r="J26" s="49"/>
      <c r="K26" s="49"/>
      <c r="L26" s="63"/>
      <c r="M26" s="48" t="s">
        <v>188</v>
      </c>
      <c r="N26" s="62"/>
      <c r="O26" s="61"/>
      <c r="P26" s="63"/>
      <c r="Q26" s="48"/>
      <c r="R26" s="49"/>
    </row>
    <row r="27" spans="1:18" ht="16.5" customHeight="1">
      <c r="A27" s="57"/>
      <c r="B27" s="58"/>
      <c r="C27" s="34">
        <v>2</v>
      </c>
      <c r="D27" s="50"/>
      <c r="E27" s="51"/>
      <c r="F27" s="35">
        <v>5</v>
      </c>
      <c r="G27" s="50"/>
      <c r="H27" s="51"/>
      <c r="I27" s="52"/>
      <c r="J27" s="53"/>
      <c r="K27" s="53"/>
      <c r="L27" s="54"/>
      <c r="M27" s="52"/>
      <c r="N27" s="51"/>
      <c r="O27" s="50"/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28"/>
      <c r="B30" s="16">
        <v>3</v>
      </c>
      <c r="C30" s="5" t="s">
        <v>1</v>
      </c>
      <c r="E30" s="75" t="s">
        <v>21</v>
      </c>
      <c r="F30" s="75"/>
      <c r="G30" s="76" t="s">
        <v>11</v>
      </c>
      <c r="H30" s="76"/>
      <c r="I30" s="77">
        <v>0.5631944444444444</v>
      </c>
      <c r="J30" s="77"/>
      <c r="K30" s="78" t="s">
        <v>12</v>
      </c>
      <c r="L30" s="78"/>
      <c r="M30" s="77">
        <v>0.6361111111111111</v>
      </c>
      <c r="N30" s="77"/>
      <c r="O30" s="78" t="s">
        <v>13</v>
      </c>
      <c r="P30" s="78"/>
      <c r="Q30" s="79">
        <f>SUM(M30-I30)</f>
        <v>0.07291666666666663</v>
      </c>
      <c r="R30" s="79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80" t="s">
        <v>260</v>
      </c>
      <c r="B32" s="81"/>
      <c r="C32" s="17" t="s">
        <v>261</v>
      </c>
      <c r="D32" s="18" t="s">
        <v>262</v>
      </c>
      <c r="E32" s="30" t="s">
        <v>263</v>
      </c>
      <c r="F32" s="17" t="s">
        <v>264</v>
      </c>
      <c r="G32" s="18" t="s">
        <v>265</v>
      </c>
      <c r="H32" s="19" t="s">
        <v>266</v>
      </c>
      <c r="I32" s="17" t="s">
        <v>267</v>
      </c>
      <c r="J32" s="18" t="s">
        <v>278</v>
      </c>
      <c r="K32" s="30" t="s">
        <v>279</v>
      </c>
      <c r="L32" s="9" t="s">
        <v>270</v>
      </c>
      <c r="M32" s="10" t="s">
        <v>271</v>
      </c>
      <c r="N32" s="11" t="s">
        <v>272</v>
      </c>
      <c r="O32" s="9" t="s">
        <v>273</v>
      </c>
      <c r="P32" s="10" t="s">
        <v>274</v>
      </c>
      <c r="Q32" s="11" t="s">
        <v>275</v>
      </c>
      <c r="R32" s="12" t="s">
        <v>40</v>
      </c>
    </row>
    <row r="33" spans="1:18" ht="27.75" customHeight="1">
      <c r="A33" s="73" t="s">
        <v>189</v>
      </c>
      <c r="B33" s="74"/>
      <c r="C33" s="20">
        <v>0</v>
      </c>
      <c r="D33" s="21">
        <v>2</v>
      </c>
      <c r="E33" s="22">
        <v>0</v>
      </c>
      <c r="F33" s="20">
        <v>0</v>
      </c>
      <c r="G33" s="21">
        <v>0</v>
      </c>
      <c r="H33" s="22">
        <v>1</v>
      </c>
      <c r="I33" s="20">
        <v>0</v>
      </c>
      <c r="J33" s="21">
        <v>0</v>
      </c>
      <c r="K33" s="22">
        <v>0</v>
      </c>
      <c r="L33" s="20"/>
      <c r="M33" s="21"/>
      <c r="N33" s="22"/>
      <c r="O33" s="20"/>
      <c r="P33" s="21"/>
      <c r="Q33" s="22"/>
      <c r="R33" s="31">
        <f>SUM(C33:Q33)</f>
        <v>3</v>
      </c>
    </row>
    <row r="34" spans="1:18" ht="27.75" customHeight="1">
      <c r="A34" s="73" t="s">
        <v>28</v>
      </c>
      <c r="B34" s="74"/>
      <c r="C34" s="20">
        <v>0</v>
      </c>
      <c r="D34" s="21">
        <v>0</v>
      </c>
      <c r="E34" s="22">
        <v>0</v>
      </c>
      <c r="F34" s="20">
        <v>0</v>
      </c>
      <c r="G34" s="21">
        <v>0</v>
      </c>
      <c r="H34" s="22">
        <v>0</v>
      </c>
      <c r="I34" s="20">
        <v>0</v>
      </c>
      <c r="J34" s="21">
        <v>0</v>
      </c>
      <c r="K34" s="22">
        <v>0</v>
      </c>
      <c r="L34" s="20"/>
      <c r="M34" s="21"/>
      <c r="N34" s="22"/>
      <c r="O34" s="20"/>
      <c r="P34" s="21"/>
      <c r="Q34" s="22"/>
      <c r="R34" s="31">
        <f>SUM(C34:Q34)</f>
        <v>0</v>
      </c>
    </row>
    <row r="35" spans="1:18" ht="21" customHeight="1">
      <c r="A35" s="80" t="s">
        <v>277</v>
      </c>
      <c r="B35" s="81"/>
      <c r="C35" s="68" t="s">
        <v>15</v>
      </c>
      <c r="D35" s="69"/>
      <c r="E35" s="69"/>
      <c r="F35" s="69"/>
      <c r="G35" s="69"/>
      <c r="H35" s="69"/>
      <c r="I35" s="69" t="s">
        <v>16</v>
      </c>
      <c r="J35" s="70"/>
      <c r="K35" s="71" t="s">
        <v>17</v>
      </c>
      <c r="L35" s="72"/>
      <c r="M35" s="69" t="s">
        <v>18</v>
      </c>
      <c r="N35" s="72"/>
      <c r="O35" s="69" t="s">
        <v>19</v>
      </c>
      <c r="P35" s="69"/>
      <c r="Q35" s="69"/>
      <c r="R35" s="70"/>
    </row>
    <row r="36" spans="1:18" ht="16.5" customHeight="1">
      <c r="A36" s="57" t="str">
        <f>A33</f>
        <v>東播工業</v>
      </c>
      <c r="B36" s="58"/>
      <c r="C36" s="32" t="s">
        <v>42</v>
      </c>
      <c r="D36" s="61" t="s">
        <v>190</v>
      </c>
      <c r="E36" s="62"/>
      <c r="F36" s="33">
        <v>4</v>
      </c>
      <c r="G36" s="61"/>
      <c r="H36" s="62"/>
      <c r="I36" s="48" t="s">
        <v>191</v>
      </c>
      <c r="J36" s="49"/>
      <c r="K36" s="49"/>
      <c r="L36" s="63"/>
      <c r="M36" s="48"/>
      <c r="N36" s="62"/>
      <c r="O36" s="64" t="s">
        <v>192</v>
      </c>
      <c r="P36" s="65"/>
      <c r="Q36" s="48"/>
      <c r="R36" s="49"/>
    </row>
    <row r="37" spans="1:18" ht="16.5" customHeight="1">
      <c r="A37" s="57"/>
      <c r="B37" s="58"/>
      <c r="C37" s="34">
        <v>2</v>
      </c>
      <c r="D37" s="50"/>
      <c r="E37" s="51"/>
      <c r="F37" s="35">
        <v>5</v>
      </c>
      <c r="G37" s="50"/>
      <c r="H37" s="51"/>
      <c r="I37" s="52"/>
      <c r="J37" s="53"/>
      <c r="K37" s="53"/>
      <c r="L37" s="54"/>
      <c r="M37" s="52"/>
      <c r="N37" s="51"/>
      <c r="O37" s="50"/>
      <c r="P37" s="54"/>
      <c r="Q37" s="52"/>
      <c r="R37" s="53"/>
    </row>
    <row r="38" spans="1:18" ht="16.5" customHeight="1">
      <c r="A38" s="59"/>
      <c r="B38" s="60"/>
      <c r="C38" s="36">
        <v>3</v>
      </c>
      <c r="D38" s="45"/>
      <c r="E38" s="46"/>
      <c r="F38" s="37">
        <v>6</v>
      </c>
      <c r="G38" s="45"/>
      <c r="H38" s="46"/>
      <c r="I38" s="40"/>
      <c r="J38" s="41"/>
      <c r="K38" s="41"/>
      <c r="L38" s="47"/>
      <c r="M38" s="40"/>
      <c r="N38" s="46"/>
      <c r="O38" s="45"/>
      <c r="P38" s="47"/>
      <c r="Q38" s="40"/>
      <c r="R38" s="41"/>
    </row>
    <row r="39" spans="1:18" ht="16.5" customHeight="1">
      <c r="A39" s="55" t="str">
        <f>A34</f>
        <v>東洋大姫路</v>
      </c>
      <c r="B39" s="56"/>
      <c r="C39" s="32" t="s">
        <v>42</v>
      </c>
      <c r="D39" s="61" t="s">
        <v>35</v>
      </c>
      <c r="E39" s="62"/>
      <c r="F39" s="33">
        <v>4</v>
      </c>
      <c r="G39" s="61"/>
      <c r="H39" s="62"/>
      <c r="I39" s="48" t="s">
        <v>127</v>
      </c>
      <c r="J39" s="49"/>
      <c r="K39" s="49"/>
      <c r="L39" s="63"/>
      <c r="M39" s="48"/>
      <c r="N39" s="62"/>
      <c r="O39" s="61"/>
      <c r="P39" s="63"/>
      <c r="Q39" s="48"/>
      <c r="R39" s="49"/>
    </row>
    <row r="40" spans="1:18" ht="16.5" customHeight="1">
      <c r="A40" s="57"/>
      <c r="B40" s="58"/>
      <c r="C40" s="34">
        <v>2</v>
      </c>
      <c r="D40" s="50" t="s">
        <v>130</v>
      </c>
      <c r="E40" s="51"/>
      <c r="F40" s="35">
        <v>5</v>
      </c>
      <c r="G40" s="50"/>
      <c r="H40" s="51"/>
      <c r="I40" s="52"/>
      <c r="J40" s="53"/>
      <c r="K40" s="53"/>
      <c r="L40" s="54"/>
      <c r="M40" s="52"/>
      <c r="N40" s="51"/>
      <c r="O40" s="50"/>
      <c r="P40" s="54"/>
      <c r="Q40" s="52"/>
      <c r="R40" s="53"/>
    </row>
    <row r="41" spans="1:18" ht="16.5" customHeight="1">
      <c r="A41" s="59"/>
      <c r="B41" s="60"/>
      <c r="C41" s="36">
        <v>3</v>
      </c>
      <c r="D41" s="45"/>
      <c r="E41" s="46"/>
      <c r="F41" s="37">
        <v>6</v>
      </c>
      <c r="G41" s="45"/>
      <c r="H41" s="46"/>
      <c r="I41" s="40"/>
      <c r="J41" s="41"/>
      <c r="K41" s="41"/>
      <c r="L41" s="47"/>
      <c r="M41" s="40"/>
      <c r="N41" s="46"/>
      <c r="O41" s="45"/>
      <c r="P41" s="47"/>
      <c r="Q41" s="40"/>
      <c r="R41" s="41"/>
    </row>
    <row r="42" spans="11:18" ht="6.75" customHeight="1">
      <c r="K42" s="13"/>
      <c r="L42" s="13"/>
      <c r="M42" s="13"/>
      <c r="N42" s="13"/>
      <c r="O42" s="13"/>
      <c r="P42" s="13"/>
      <c r="Q42" s="13"/>
      <c r="R42" s="13"/>
    </row>
  </sheetData>
  <sheetProtection/>
  <mergeCells count="18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H3:I3"/>
    <mergeCell ref="J3:Q3"/>
    <mergeCell ref="D41:E41"/>
    <mergeCell ref="G41:H41"/>
    <mergeCell ref="I41:J41"/>
    <mergeCell ref="K41:L41"/>
  </mergeCells>
  <conditionalFormatting sqref="A7:B7 R7">
    <cfRule type="expression" priority="6" dxfId="507" stopIfTrue="1">
      <formula>$R7&gt;$R8</formula>
    </cfRule>
  </conditionalFormatting>
  <conditionalFormatting sqref="R8">
    <cfRule type="expression" priority="7" dxfId="507" stopIfTrue="1">
      <formula>$R8&gt;$R7</formula>
    </cfRule>
  </conditionalFormatting>
  <conditionalFormatting sqref="A8:B8">
    <cfRule type="expression" priority="8" dxfId="507" stopIfTrue="1">
      <formula>$R7&lt;$R8</formula>
    </cfRule>
  </conditionalFormatting>
  <conditionalFormatting sqref="C7:C8">
    <cfRule type="cellIs" priority="9" dxfId="507" operator="greaterThan" stopIfTrue="1">
      <formula>0</formula>
    </cfRule>
  </conditionalFormatting>
  <conditionalFormatting sqref="D7:E8">
    <cfRule type="cellIs" priority="14" dxfId="507" operator="greaterThan" stopIfTrue="1">
      <formula>0</formula>
    </cfRule>
  </conditionalFormatting>
  <conditionalFormatting sqref="F7:F8">
    <cfRule type="cellIs" priority="15" dxfId="507" operator="greaterThan" stopIfTrue="1">
      <formula>0</formula>
    </cfRule>
  </conditionalFormatting>
  <conditionalFormatting sqref="G7:H8">
    <cfRule type="cellIs" priority="16" dxfId="507" operator="greaterThan" stopIfTrue="1">
      <formula>0</formula>
    </cfRule>
  </conditionalFormatting>
  <conditionalFormatting sqref="I7:I8">
    <cfRule type="cellIs" priority="17" dxfId="507" operator="greaterThan" stopIfTrue="1">
      <formula>0</formula>
    </cfRule>
  </conditionalFormatting>
  <conditionalFormatting sqref="J7:K8">
    <cfRule type="cellIs" priority="18" dxfId="507" operator="greaterThan" stopIfTrue="1">
      <formula>0</formula>
    </cfRule>
  </conditionalFormatting>
  <conditionalFormatting sqref="L7:L8">
    <cfRule type="cellIs" priority="19" dxfId="507" operator="greaterThan" stopIfTrue="1">
      <formula>0</formula>
    </cfRule>
  </conditionalFormatting>
  <conditionalFormatting sqref="M7:N8">
    <cfRule type="cellIs" priority="20" dxfId="507" operator="greaterThan" stopIfTrue="1">
      <formula>0</formula>
    </cfRule>
  </conditionalFormatting>
  <conditionalFormatting sqref="O7:O8">
    <cfRule type="cellIs" priority="21" dxfId="507" operator="greaterThan" stopIfTrue="1">
      <formula>0</formula>
    </cfRule>
  </conditionalFormatting>
  <conditionalFormatting sqref="P7:Q8">
    <cfRule type="cellIs" priority="22" dxfId="507" operator="greaterThan" stopIfTrue="1">
      <formula>0</formula>
    </cfRule>
  </conditionalFormatting>
  <conditionalFormatting sqref="A20:B20 R20">
    <cfRule type="expression" priority="23" dxfId="507" stopIfTrue="1">
      <formula>$R20&gt;$R21</formula>
    </cfRule>
  </conditionalFormatting>
  <conditionalFormatting sqref="R21">
    <cfRule type="expression" priority="24" dxfId="507" stopIfTrue="1">
      <formula>$R21&gt;$R20</formula>
    </cfRule>
  </conditionalFormatting>
  <conditionalFormatting sqref="A21:B21">
    <cfRule type="expression" priority="25" dxfId="507" stopIfTrue="1">
      <formula>$R20&lt;$R21</formula>
    </cfRule>
  </conditionalFormatting>
  <conditionalFormatting sqref="C20:C21">
    <cfRule type="cellIs" priority="26" dxfId="507" operator="greaterThan" stopIfTrue="1">
      <formula>0</formula>
    </cfRule>
  </conditionalFormatting>
  <conditionalFormatting sqref="D20:E21">
    <cfRule type="cellIs" priority="27" dxfId="507" operator="greaterThan" stopIfTrue="1">
      <formula>0</formula>
    </cfRule>
  </conditionalFormatting>
  <conditionalFormatting sqref="F20:F21">
    <cfRule type="cellIs" priority="28" dxfId="507" operator="greaterThan" stopIfTrue="1">
      <formula>0</formula>
    </cfRule>
  </conditionalFormatting>
  <conditionalFormatting sqref="G20:H21">
    <cfRule type="cellIs" priority="29" dxfId="507" operator="greaterThan" stopIfTrue="1">
      <formula>0</formula>
    </cfRule>
  </conditionalFormatting>
  <conditionalFormatting sqref="I20:I21">
    <cfRule type="cellIs" priority="30" dxfId="507" operator="greaterThan" stopIfTrue="1">
      <formula>0</formula>
    </cfRule>
  </conditionalFormatting>
  <conditionalFormatting sqref="J20:K21">
    <cfRule type="cellIs" priority="31" dxfId="507" operator="greaterThan" stopIfTrue="1">
      <formula>0</formula>
    </cfRule>
  </conditionalFormatting>
  <conditionalFormatting sqref="L20:L21">
    <cfRule type="cellIs" priority="32" dxfId="507" operator="greaterThan" stopIfTrue="1">
      <formula>0</formula>
    </cfRule>
  </conditionalFormatting>
  <conditionalFormatting sqref="M20:N21">
    <cfRule type="cellIs" priority="33" dxfId="507" operator="greaterThan" stopIfTrue="1">
      <formula>0</formula>
    </cfRule>
  </conditionalFormatting>
  <conditionalFormatting sqref="O20:O21">
    <cfRule type="cellIs" priority="34" dxfId="507" operator="greaterThan" stopIfTrue="1">
      <formula>0</formula>
    </cfRule>
  </conditionalFormatting>
  <conditionalFormatting sqref="P20:Q21">
    <cfRule type="cellIs" priority="35" dxfId="507" operator="greaterThan" stopIfTrue="1">
      <formula>0</formula>
    </cfRule>
  </conditionalFormatting>
  <conditionalFormatting sqref="A33:B33 R33">
    <cfRule type="expression" priority="36" dxfId="507" stopIfTrue="1">
      <formula>$R33&gt;$R34</formula>
    </cfRule>
  </conditionalFormatting>
  <conditionalFormatting sqref="R34">
    <cfRule type="expression" priority="37" dxfId="507" stopIfTrue="1">
      <formula>$R34&gt;$R33</formula>
    </cfRule>
  </conditionalFormatting>
  <conditionalFormatting sqref="A34:B34">
    <cfRule type="expression" priority="38" dxfId="507" stopIfTrue="1">
      <formula>$R33&lt;$R34</formula>
    </cfRule>
  </conditionalFormatting>
  <conditionalFormatting sqref="C33:C34">
    <cfRule type="cellIs" priority="39" dxfId="507" operator="greaterThan" stopIfTrue="1">
      <formula>0</formula>
    </cfRule>
  </conditionalFormatting>
  <conditionalFormatting sqref="D33:E34">
    <cfRule type="cellIs" priority="40" dxfId="507" operator="greaterThan" stopIfTrue="1">
      <formula>0</formula>
    </cfRule>
  </conditionalFormatting>
  <conditionalFormatting sqref="F33:F34">
    <cfRule type="cellIs" priority="41" dxfId="507" operator="greaterThan" stopIfTrue="1">
      <formula>0</formula>
    </cfRule>
  </conditionalFormatting>
  <conditionalFormatting sqref="G33:H34">
    <cfRule type="cellIs" priority="42" dxfId="507" operator="greaterThan" stopIfTrue="1">
      <formula>0</formula>
    </cfRule>
  </conditionalFormatting>
  <conditionalFormatting sqref="I33:I34">
    <cfRule type="cellIs" priority="43" dxfId="507" operator="greaterThan" stopIfTrue="1">
      <formula>0</formula>
    </cfRule>
  </conditionalFormatting>
  <conditionalFormatting sqref="J33:K34">
    <cfRule type="cellIs" priority="44" dxfId="507" operator="greaterThan" stopIfTrue="1">
      <formula>0</formula>
    </cfRule>
  </conditionalFormatting>
  <conditionalFormatting sqref="L33:L34">
    <cfRule type="cellIs" priority="45" dxfId="507" operator="greaterThan" stopIfTrue="1">
      <formula>0</formula>
    </cfRule>
  </conditionalFormatting>
  <conditionalFormatting sqref="M33:N34">
    <cfRule type="cellIs" priority="46" dxfId="507" operator="greaterThan" stopIfTrue="1">
      <formula>0</formula>
    </cfRule>
  </conditionalFormatting>
  <conditionalFormatting sqref="O33:O34">
    <cfRule type="cellIs" priority="47" dxfId="507" operator="greaterThan" stopIfTrue="1">
      <formula>0</formula>
    </cfRule>
  </conditionalFormatting>
  <conditionalFormatting sqref="P33:Q34">
    <cfRule type="cellIs" priority="48" dxfId="507" operator="greaterThan" stopIfTrue="1">
      <formula>0</formula>
    </cfRule>
  </conditionalFormatting>
  <conditionalFormatting sqref="H6">
    <cfRule type="expression" priority="3" dxfId="6" stopIfTrue="1">
      <formula>H7=""</formula>
    </cfRule>
  </conditionalFormatting>
  <conditionalFormatting sqref="H19">
    <cfRule type="expression" priority="2" dxfId="6" stopIfTrue="1">
      <formula>H20=""</formula>
    </cfRule>
  </conditionalFormatting>
  <conditionalFormatting sqref="H32">
    <cfRule type="expression" priority="1" dxfId="6" stopIfTrue="1">
      <formula>H33=""</formula>
    </cfRule>
  </conditionalFormatting>
  <conditionalFormatting sqref="A36:B36 A23:B23 A10:B10">
    <cfRule type="expression" priority="94" dxfId="507" stopIfTrue="1">
      <formula>$R7&gt;$R8</formula>
    </cfRule>
  </conditionalFormatting>
  <conditionalFormatting sqref="A38:B38 A25:B25 A12:B12">
    <cfRule type="expression" priority="95" dxfId="507" stopIfTrue="1">
      <formula>'7.19'!#REF!&gt;$R9</formula>
    </cfRule>
  </conditionalFormatting>
  <conditionalFormatting sqref="A37:B37 A24:B24 A11:B11">
    <cfRule type="expression" priority="96" dxfId="507" stopIfTrue="1">
      <formula>$R8&gt;'7.19'!#REF!</formula>
    </cfRule>
  </conditionalFormatting>
  <conditionalFormatting sqref="A39:B39 A26:B26 A13:B13">
    <cfRule type="expression" priority="97" dxfId="507" stopIfTrue="1">
      <formula>$R7&lt;$R8</formula>
    </cfRule>
  </conditionalFormatting>
  <conditionalFormatting sqref="A41:B41 A28:B28 A15:B15">
    <cfRule type="expression" priority="98" dxfId="507" stopIfTrue="1">
      <formula>'7.19'!#REF!&lt;$R9</formula>
    </cfRule>
  </conditionalFormatting>
  <conditionalFormatting sqref="A40:B40 A27:B27 A14:B14">
    <cfRule type="expression" priority="99" dxfId="507" stopIfTrue="1">
      <formula>$R8&lt;'7.19'!#REF!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7:Q8 C20:Q21 C33:Q34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R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2" t="s">
        <v>258</v>
      </c>
      <c r="B1" s="83"/>
      <c r="C1" s="83"/>
      <c r="D1" s="83"/>
      <c r="E1" s="83"/>
      <c r="F1" s="83"/>
      <c r="G1" s="83"/>
      <c r="H1" s="1" t="s">
        <v>3</v>
      </c>
      <c r="I1" s="24">
        <v>9</v>
      </c>
      <c r="J1" s="15" t="s">
        <v>4</v>
      </c>
      <c r="K1" s="26">
        <v>2015</v>
      </c>
      <c r="L1" s="2" t="s">
        <v>5</v>
      </c>
      <c r="M1" s="25">
        <v>7</v>
      </c>
      <c r="N1" s="2" t="s">
        <v>0</v>
      </c>
      <c r="O1" s="25">
        <v>20</v>
      </c>
      <c r="P1" s="1" t="s">
        <v>6</v>
      </c>
      <c r="Q1" s="27" t="s">
        <v>0</v>
      </c>
      <c r="R1" s="3" t="s">
        <v>8</v>
      </c>
    </row>
    <row r="2" ht="5.25" customHeight="1"/>
    <row r="3" spans="8:18" ht="18.75" customHeight="1">
      <c r="H3" s="42" t="s">
        <v>9</v>
      </c>
      <c r="I3" s="42"/>
      <c r="J3" s="43" t="s">
        <v>280</v>
      </c>
      <c r="K3" s="44"/>
      <c r="L3" s="44"/>
      <c r="M3" s="44"/>
      <c r="N3" s="43"/>
      <c r="O3" s="43"/>
      <c r="P3" s="43"/>
      <c r="Q3" s="43"/>
      <c r="R3" s="23" t="s">
        <v>10</v>
      </c>
    </row>
    <row r="4" spans="1:18" ht="18.75" customHeight="1">
      <c r="A4" s="28"/>
      <c r="B4" s="16">
        <v>3</v>
      </c>
      <c r="C4" s="5" t="s">
        <v>1</v>
      </c>
      <c r="E4" s="75" t="s">
        <v>2</v>
      </c>
      <c r="F4" s="75"/>
      <c r="G4" s="76" t="s">
        <v>11</v>
      </c>
      <c r="H4" s="76"/>
      <c r="I4" s="77">
        <v>0.375</v>
      </c>
      <c r="J4" s="77"/>
      <c r="K4" s="78" t="s">
        <v>12</v>
      </c>
      <c r="L4" s="78"/>
      <c r="M4" s="77">
        <v>0.4465277777777778</v>
      </c>
      <c r="N4" s="77"/>
      <c r="O4" s="78" t="s">
        <v>13</v>
      </c>
      <c r="P4" s="78"/>
      <c r="Q4" s="79">
        <f>SUM(M4-I4)</f>
        <v>0.0715277777777778</v>
      </c>
      <c r="R4" s="7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80" t="s">
        <v>260</v>
      </c>
      <c r="B6" s="81"/>
      <c r="C6" s="17" t="s">
        <v>261</v>
      </c>
      <c r="D6" s="18" t="s">
        <v>262</v>
      </c>
      <c r="E6" s="30" t="s">
        <v>263</v>
      </c>
      <c r="F6" s="17" t="s">
        <v>264</v>
      </c>
      <c r="G6" s="18" t="s">
        <v>265</v>
      </c>
      <c r="H6" s="19" t="s">
        <v>266</v>
      </c>
      <c r="I6" s="17" t="s">
        <v>267</v>
      </c>
      <c r="J6" s="10" t="s">
        <v>268</v>
      </c>
      <c r="K6" s="11" t="s">
        <v>269</v>
      </c>
      <c r="L6" s="9" t="s">
        <v>270</v>
      </c>
      <c r="M6" s="10" t="s">
        <v>271</v>
      </c>
      <c r="N6" s="11" t="s">
        <v>272</v>
      </c>
      <c r="O6" s="9" t="s">
        <v>273</v>
      </c>
      <c r="P6" s="10" t="s">
        <v>274</v>
      </c>
      <c r="Q6" s="11" t="s">
        <v>275</v>
      </c>
      <c r="R6" s="12" t="s">
        <v>40</v>
      </c>
    </row>
    <row r="7" spans="1:18" ht="27.75" customHeight="1">
      <c r="A7" s="73" t="s">
        <v>193</v>
      </c>
      <c r="B7" s="74"/>
      <c r="C7" s="20">
        <v>0</v>
      </c>
      <c r="D7" s="21">
        <v>0</v>
      </c>
      <c r="E7" s="22">
        <v>2</v>
      </c>
      <c r="F7" s="20">
        <v>0</v>
      </c>
      <c r="G7" s="21">
        <v>0</v>
      </c>
      <c r="H7" s="22">
        <v>0</v>
      </c>
      <c r="I7" s="20">
        <v>0</v>
      </c>
      <c r="J7" s="21"/>
      <c r="K7" s="22"/>
      <c r="L7" s="84" t="s">
        <v>276</v>
      </c>
      <c r="M7" s="85"/>
      <c r="N7" s="86"/>
      <c r="O7" s="20"/>
      <c r="P7" s="21"/>
      <c r="Q7" s="22"/>
      <c r="R7" s="31">
        <f>SUM(C7:Q7)</f>
        <v>2</v>
      </c>
    </row>
    <row r="8" spans="1:18" ht="27.75" customHeight="1">
      <c r="A8" s="73" t="s">
        <v>30</v>
      </c>
      <c r="B8" s="74"/>
      <c r="C8" s="20">
        <v>5</v>
      </c>
      <c r="D8" s="21">
        <v>1</v>
      </c>
      <c r="E8" s="22">
        <v>2</v>
      </c>
      <c r="F8" s="20">
        <v>0</v>
      </c>
      <c r="G8" s="21">
        <v>0</v>
      </c>
      <c r="H8" s="22">
        <v>1</v>
      </c>
      <c r="I8" s="20" t="s">
        <v>31</v>
      </c>
      <c r="J8" s="21"/>
      <c r="K8" s="22"/>
      <c r="L8" s="87"/>
      <c r="M8" s="88"/>
      <c r="N8" s="89"/>
      <c r="O8" s="20"/>
      <c r="P8" s="21"/>
      <c r="Q8" s="22"/>
      <c r="R8" s="31">
        <f>SUM(C8:Q8)</f>
        <v>9</v>
      </c>
    </row>
    <row r="9" spans="1:18" ht="21" customHeight="1">
      <c r="A9" s="80" t="s">
        <v>277</v>
      </c>
      <c r="B9" s="81"/>
      <c r="C9" s="68" t="s">
        <v>15</v>
      </c>
      <c r="D9" s="69"/>
      <c r="E9" s="69"/>
      <c r="F9" s="69"/>
      <c r="G9" s="69"/>
      <c r="H9" s="69"/>
      <c r="I9" s="69" t="s">
        <v>16</v>
      </c>
      <c r="J9" s="70"/>
      <c r="K9" s="71" t="s">
        <v>17</v>
      </c>
      <c r="L9" s="72"/>
      <c r="M9" s="69" t="s">
        <v>18</v>
      </c>
      <c r="N9" s="72"/>
      <c r="O9" s="69" t="s">
        <v>19</v>
      </c>
      <c r="P9" s="69"/>
      <c r="Q9" s="69"/>
      <c r="R9" s="70"/>
    </row>
    <row r="10" spans="1:18" ht="16.5" customHeight="1">
      <c r="A10" s="57" t="str">
        <f>A7</f>
        <v>市立尼崎</v>
      </c>
      <c r="B10" s="58"/>
      <c r="C10" s="32" t="s">
        <v>42</v>
      </c>
      <c r="D10" s="61" t="s">
        <v>36</v>
      </c>
      <c r="E10" s="62"/>
      <c r="F10" s="33">
        <v>4</v>
      </c>
      <c r="G10" s="61"/>
      <c r="H10" s="62"/>
      <c r="I10" s="48" t="s">
        <v>194</v>
      </c>
      <c r="J10" s="49"/>
      <c r="K10" s="49"/>
      <c r="L10" s="63"/>
      <c r="M10" s="48"/>
      <c r="N10" s="62"/>
      <c r="O10" s="64" t="s">
        <v>43</v>
      </c>
      <c r="P10" s="65"/>
      <c r="Q10" s="48"/>
      <c r="R10" s="49"/>
    </row>
    <row r="11" spans="1:18" ht="16.5" customHeight="1">
      <c r="A11" s="57"/>
      <c r="B11" s="58"/>
      <c r="C11" s="34">
        <v>2</v>
      </c>
      <c r="D11" s="50" t="s">
        <v>195</v>
      </c>
      <c r="E11" s="51"/>
      <c r="F11" s="35">
        <v>5</v>
      </c>
      <c r="G11" s="50"/>
      <c r="H11" s="51"/>
      <c r="I11" s="52"/>
      <c r="J11" s="53"/>
      <c r="K11" s="53"/>
      <c r="L11" s="54"/>
      <c r="M11" s="52"/>
      <c r="N11" s="51"/>
      <c r="O11" s="50" t="s">
        <v>196</v>
      </c>
      <c r="P11" s="54"/>
      <c r="Q11" s="52"/>
      <c r="R11" s="53"/>
    </row>
    <row r="12" spans="1:18" ht="16.5" customHeight="1">
      <c r="A12" s="59"/>
      <c r="B12" s="60"/>
      <c r="C12" s="36">
        <v>3</v>
      </c>
      <c r="D12" s="45" t="s">
        <v>197</v>
      </c>
      <c r="E12" s="46"/>
      <c r="F12" s="37">
        <v>6</v>
      </c>
      <c r="G12" s="45"/>
      <c r="H12" s="46"/>
      <c r="I12" s="40"/>
      <c r="J12" s="41"/>
      <c r="K12" s="41"/>
      <c r="L12" s="47"/>
      <c r="M12" s="40"/>
      <c r="N12" s="46"/>
      <c r="O12" s="45"/>
      <c r="P12" s="47"/>
      <c r="Q12" s="40"/>
      <c r="R12" s="41"/>
    </row>
    <row r="13" spans="1:18" ht="16.5" customHeight="1">
      <c r="A13" s="55" t="str">
        <f>A8</f>
        <v>姫路工業</v>
      </c>
      <c r="B13" s="56"/>
      <c r="C13" s="32" t="s">
        <v>42</v>
      </c>
      <c r="D13" s="61" t="s">
        <v>198</v>
      </c>
      <c r="E13" s="62"/>
      <c r="F13" s="33">
        <v>4</v>
      </c>
      <c r="G13" s="61"/>
      <c r="H13" s="62"/>
      <c r="I13" s="48" t="s">
        <v>199</v>
      </c>
      <c r="J13" s="49"/>
      <c r="K13" s="49"/>
      <c r="L13" s="63"/>
      <c r="M13" s="48"/>
      <c r="N13" s="62"/>
      <c r="O13" s="61" t="s">
        <v>134</v>
      </c>
      <c r="P13" s="63"/>
      <c r="Q13" s="48"/>
      <c r="R13" s="49"/>
    </row>
    <row r="14" spans="1:18" ht="16.5" customHeight="1">
      <c r="A14" s="57"/>
      <c r="B14" s="58"/>
      <c r="C14" s="34">
        <v>2</v>
      </c>
      <c r="D14" s="50"/>
      <c r="E14" s="51"/>
      <c r="F14" s="35">
        <v>5</v>
      </c>
      <c r="G14" s="50"/>
      <c r="H14" s="51"/>
      <c r="I14" s="52"/>
      <c r="J14" s="53"/>
      <c r="K14" s="53"/>
      <c r="L14" s="54"/>
      <c r="M14" s="52"/>
      <c r="N14" s="51"/>
      <c r="O14" s="50"/>
      <c r="P14" s="54"/>
      <c r="Q14" s="52"/>
      <c r="R14" s="53"/>
    </row>
    <row r="15" spans="1:18" ht="16.5" customHeight="1">
      <c r="A15" s="59"/>
      <c r="B15" s="60"/>
      <c r="C15" s="36">
        <v>3</v>
      </c>
      <c r="D15" s="45"/>
      <c r="E15" s="46"/>
      <c r="F15" s="37">
        <v>6</v>
      </c>
      <c r="G15" s="45"/>
      <c r="H15" s="46"/>
      <c r="I15" s="40"/>
      <c r="J15" s="41"/>
      <c r="K15" s="41"/>
      <c r="L15" s="47"/>
      <c r="M15" s="40"/>
      <c r="N15" s="46"/>
      <c r="O15" s="45"/>
      <c r="P15" s="47"/>
      <c r="Q15" s="40"/>
      <c r="R15" s="41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28"/>
      <c r="B17" s="16">
        <v>3</v>
      </c>
      <c r="C17" s="5" t="s">
        <v>1</v>
      </c>
      <c r="E17" s="75" t="s">
        <v>20</v>
      </c>
      <c r="F17" s="75"/>
      <c r="G17" s="76" t="s">
        <v>11</v>
      </c>
      <c r="H17" s="76"/>
      <c r="I17" s="77">
        <v>0.4791666666666667</v>
      </c>
      <c r="J17" s="77"/>
      <c r="K17" s="78" t="s">
        <v>12</v>
      </c>
      <c r="L17" s="78"/>
      <c r="M17" s="77">
        <v>0.5402777777777777</v>
      </c>
      <c r="N17" s="77"/>
      <c r="O17" s="78" t="s">
        <v>13</v>
      </c>
      <c r="P17" s="78"/>
      <c r="Q17" s="79">
        <f>SUM(M17-I17)</f>
        <v>0.06111111111111106</v>
      </c>
      <c r="R17" s="7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80" t="s">
        <v>260</v>
      </c>
      <c r="B19" s="81"/>
      <c r="C19" s="17" t="s">
        <v>261</v>
      </c>
      <c r="D19" s="18" t="s">
        <v>262</v>
      </c>
      <c r="E19" s="30" t="s">
        <v>263</v>
      </c>
      <c r="F19" s="17" t="s">
        <v>264</v>
      </c>
      <c r="G19" s="18" t="s">
        <v>265</v>
      </c>
      <c r="H19" s="19" t="s">
        <v>266</v>
      </c>
      <c r="I19" s="17" t="s">
        <v>267</v>
      </c>
      <c r="J19" s="10" t="s">
        <v>268</v>
      </c>
      <c r="K19" s="11" t="s">
        <v>269</v>
      </c>
      <c r="L19" s="9" t="s">
        <v>270</v>
      </c>
      <c r="M19" s="10" t="s">
        <v>271</v>
      </c>
      <c r="N19" s="11" t="s">
        <v>272</v>
      </c>
      <c r="O19" s="9" t="s">
        <v>273</v>
      </c>
      <c r="P19" s="10" t="s">
        <v>274</v>
      </c>
      <c r="Q19" s="11" t="s">
        <v>275</v>
      </c>
      <c r="R19" s="12" t="s">
        <v>40</v>
      </c>
    </row>
    <row r="20" spans="1:18" ht="27.75" customHeight="1">
      <c r="A20" s="73" t="s">
        <v>200</v>
      </c>
      <c r="B20" s="74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/>
      <c r="K20" s="22"/>
      <c r="L20" s="84" t="s">
        <v>276</v>
      </c>
      <c r="M20" s="85"/>
      <c r="N20" s="86"/>
      <c r="O20" s="20"/>
      <c r="P20" s="21"/>
      <c r="Q20" s="22"/>
      <c r="R20" s="31">
        <f>SUM(C20:Q20)</f>
        <v>0</v>
      </c>
    </row>
    <row r="21" spans="1:18" ht="27.75" customHeight="1">
      <c r="A21" s="73" t="s">
        <v>139</v>
      </c>
      <c r="B21" s="74"/>
      <c r="C21" s="20">
        <v>1</v>
      </c>
      <c r="D21" s="21">
        <v>0</v>
      </c>
      <c r="E21" s="22">
        <v>0</v>
      </c>
      <c r="F21" s="20">
        <v>1</v>
      </c>
      <c r="G21" s="21">
        <v>3</v>
      </c>
      <c r="H21" s="22">
        <v>1</v>
      </c>
      <c r="I21" s="20">
        <v>1</v>
      </c>
      <c r="J21" s="21"/>
      <c r="K21" s="22"/>
      <c r="L21" s="87"/>
      <c r="M21" s="88"/>
      <c r="N21" s="89"/>
      <c r="O21" s="20"/>
      <c r="P21" s="21"/>
      <c r="Q21" s="22"/>
      <c r="R21" s="31">
        <f>SUM(C21:Q21)</f>
        <v>7</v>
      </c>
    </row>
    <row r="22" spans="1:18" ht="21" customHeight="1">
      <c r="A22" s="80" t="s">
        <v>277</v>
      </c>
      <c r="B22" s="81"/>
      <c r="C22" s="68" t="s">
        <v>15</v>
      </c>
      <c r="D22" s="69"/>
      <c r="E22" s="69"/>
      <c r="F22" s="69"/>
      <c r="G22" s="69"/>
      <c r="H22" s="69"/>
      <c r="I22" s="69" t="s">
        <v>16</v>
      </c>
      <c r="J22" s="70"/>
      <c r="K22" s="71" t="s">
        <v>17</v>
      </c>
      <c r="L22" s="72"/>
      <c r="M22" s="69" t="s">
        <v>18</v>
      </c>
      <c r="N22" s="72"/>
      <c r="O22" s="69" t="s">
        <v>19</v>
      </c>
      <c r="P22" s="69"/>
      <c r="Q22" s="69"/>
      <c r="R22" s="70"/>
    </row>
    <row r="23" spans="1:18" ht="16.5" customHeight="1">
      <c r="A23" s="57" t="str">
        <f>A20</f>
        <v>伊丹西</v>
      </c>
      <c r="B23" s="58"/>
      <c r="C23" s="32" t="s">
        <v>42</v>
      </c>
      <c r="D23" s="61" t="s">
        <v>96</v>
      </c>
      <c r="E23" s="62"/>
      <c r="F23" s="33">
        <v>4</v>
      </c>
      <c r="G23" s="61"/>
      <c r="H23" s="62"/>
      <c r="I23" s="48" t="s">
        <v>201</v>
      </c>
      <c r="J23" s="49"/>
      <c r="K23" s="49"/>
      <c r="L23" s="63"/>
      <c r="M23" s="48"/>
      <c r="N23" s="62"/>
      <c r="O23" s="64"/>
      <c r="P23" s="65"/>
      <c r="Q23" s="48"/>
      <c r="R23" s="49"/>
    </row>
    <row r="24" spans="1:18" ht="16.5" customHeight="1">
      <c r="A24" s="57"/>
      <c r="B24" s="58"/>
      <c r="C24" s="34">
        <v>2</v>
      </c>
      <c r="D24" s="50" t="s">
        <v>201</v>
      </c>
      <c r="E24" s="51"/>
      <c r="F24" s="35">
        <v>5</v>
      </c>
      <c r="G24" s="50"/>
      <c r="H24" s="51"/>
      <c r="I24" s="52" t="s">
        <v>202</v>
      </c>
      <c r="J24" s="53"/>
      <c r="K24" s="53"/>
      <c r="L24" s="54"/>
      <c r="M24" s="52"/>
      <c r="N24" s="51"/>
      <c r="O24" s="50"/>
      <c r="P24" s="54"/>
      <c r="Q24" s="52"/>
      <c r="R24" s="53"/>
    </row>
    <row r="25" spans="1:18" ht="16.5" customHeight="1">
      <c r="A25" s="59"/>
      <c r="B25" s="60"/>
      <c r="C25" s="36">
        <v>3</v>
      </c>
      <c r="D25" s="45" t="s">
        <v>34</v>
      </c>
      <c r="E25" s="46"/>
      <c r="F25" s="37">
        <v>6</v>
      </c>
      <c r="G25" s="45"/>
      <c r="H25" s="46"/>
      <c r="I25" s="40" t="s">
        <v>201</v>
      </c>
      <c r="J25" s="41"/>
      <c r="K25" s="41"/>
      <c r="L25" s="47"/>
      <c r="M25" s="40"/>
      <c r="N25" s="46"/>
      <c r="O25" s="45"/>
      <c r="P25" s="47"/>
      <c r="Q25" s="40"/>
      <c r="R25" s="41"/>
    </row>
    <row r="26" spans="1:18" ht="16.5" customHeight="1">
      <c r="A26" s="55" t="str">
        <f>A21</f>
        <v>姫路南</v>
      </c>
      <c r="B26" s="56"/>
      <c r="C26" s="32" t="s">
        <v>42</v>
      </c>
      <c r="D26" s="61" t="s">
        <v>144</v>
      </c>
      <c r="E26" s="62"/>
      <c r="F26" s="33">
        <v>4</v>
      </c>
      <c r="G26" s="61"/>
      <c r="H26" s="62"/>
      <c r="I26" s="48" t="s">
        <v>145</v>
      </c>
      <c r="J26" s="49"/>
      <c r="K26" s="49" t="s">
        <v>33</v>
      </c>
      <c r="L26" s="63"/>
      <c r="M26" s="48"/>
      <c r="N26" s="62"/>
      <c r="O26" s="61" t="s">
        <v>145</v>
      </c>
      <c r="P26" s="63"/>
      <c r="Q26" s="48"/>
      <c r="R26" s="49"/>
    </row>
    <row r="27" spans="1:18" ht="16.5" customHeight="1">
      <c r="A27" s="57"/>
      <c r="B27" s="58"/>
      <c r="C27" s="34">
        <v>2</v>
      </c>
      <c r="D27" s="50" t="s">
        <v>148</v>
      </c>
      <c r="E27" s="51"/>
      <c r="F27" s="35">
        <v>5</v>
      </c>
      <c r="G27" s="50"/>
      <c r="H27" s="51"/>
      <c r="I27" s="52"/>
      <c r="J27" s="53"/>
      <c r="K27" s="53" t="s">
        <v>98</v>
      </c>
      <c r="L27" s="54"/>
      <c r="M27" s="52"/>
      <c r="N27" s="51"/>
      <c r="O27" s="50" t="s">
        <v>33</v>
      </c>
      <c r="P27" s="54"/>
      <c r="Q27" s="52"/>
      <c r="R27" s="53"/>
    </row>
    <row r="28" spans="1:18" ht="16.5" customHeight="1">
      <c r="A28" s="59"/>
      <c r="B28" s="60"/>
      <c r="C28" s="36">
        <v>3</v>
      </c>
      <c r="D28" s="45"/>
      <c r="E28" s="46"/>
      <c r="F28" s="37">
        <v>6</v>
      </c>
      <c r="G28" s="45"/>
      <c r="H28" s="46"/>
      <c r="I28" s="40"/>
      <c r="J28" s="41"/>
      <c r="K28" s="41"/>
      <c r="L28" s="47"/>
      <c r="M28" s="40"/>
      <c r="N28" s="46"/>
      <c r="O28" s="45"/>
      <c r="P28" s="47"/>
      <c r="Q28" s="40"/>
      <c r="R28" s="41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28"/>
      <c r="B30" s="16">
        <v>3</v>
      </c>
      <c r="C30" s="5" t="s">
        <v>1</v>
      </c>
      <c r="E30" s="75" t="s">
        <v>21</v>
      </c>
      <c r="F30" s="75"/>
      <c r="G30" s="76" t="s">
        <v>11</v>
      </c>
      <c r="H30" s="76"/>
      <c r="I30" s="77">
        <v>0.5729166666666666</v>
      </c>
      <c r="J30" s="77"/>
      <c r="K30" s="78" t="s">
        <v>12</v>
      </c>
      <c r="L30" s="78"/>
      <c r="M30" s="77">
        <v>0.6611111111111111</v>
      </c>
      <c r="N30" s="77"/>
      <c r="O30" s="78" t="s">
        <v>13</v>
      </c>
      <c r="P30" s="78"/>
      <c r="Q30" s="79">
        <f>SUM(M30-I30)</f>
        <v>0.08819444444444446</v>
      </c>
      <c r="R30" s="79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80" t="s">
        <v>260</v>
      </c>
      <c r="B32" s="81"/>
      <c r="C32" s="17" t="s">
        <v>261</v>
      </c>
      <c r="D32" s="18" t="s">
        <v>262</v>
      </c>
      <c r="E32" s="30" t="s">
        <v>263</v>
      </c>
      <c r="F32" s="17" t="s">
        <v>264</v>
      </c>
      <c r="G32" s="18" t="s">
        <v>265</v>
      </c>
      <c r="H32" s="19" t="s">
        <v>266</v>
      </c>
      <c r="I32" s="17" t="s">
        <v>267</v>
      </c>
      <c r="J32" s="18" t="s">
        <v>278</v>
      </c>
      <c r="K32" s="30" t="s">
        <v>279</v>
      </c>
      <c r="L32" s="9" t="s">
        <v>270</v>
      </c>
      <c r="M32" s="10" t="s">
        <v>271</v>
      </c>
      <c r="N32" s="11" t="s">
        <v>272</v>
      </c>
      <c r="O32" s="9" t="s">
        <v>273</v>
      </c>
      <c r="P32" s="10" t="s">
        <v>274</v>
      </c>
      <c r="Q32" s="11" t="s">
        <v>275</v>
      </c>
      <c r="R32" s="12" t="s">
        <v>40</v>
      </c>
    </row>
    <row r="33" spans="1:18" ht="27.75" customHeight="1">
      <c r="A33" s="73" t="s">
        <v>151</v>
      </c>
      <c r="B33" s="74"/>
      <c r="C33" s="20">
        <v>0</v>
      </c>
      <c r="D33" s="21">
        <v>0</v>
      </c>
      <c r="E33" s="22">
        <v>0</v>
      </c>
      <c r="F33" s="20">
        <v>0</v>
      </c>
      <c r="G33" s="21">
        <v>0</v>
      </c>
      <c r="H33" s="22">
        <v>3</v>
      </c>
      <c r="I33" s="20">
        <v>0</v>
      </c>
      <c r="J33" s="21">
        <v>0</v>
      </c>
      <c r="K33" s="22">
        <v>0</v>
      </c>
      <c r="L33" s="20"/>
      <c r="M33" s="21"/>
      <c r="N33" s="22"/>
      <c r="O33" s="20"/>
      <c r="P33" s="21"/>
      <c r="Q33" s="22"/>
      <c r="R33" s="31">
        <f>SUM(C33:Q33)</f>
        <v>3</v>
      </c>
    </row>
    <row r="34" spans="1:18" ht="27.75" customHeight="1">
      <c r="A34" s="73" t="s">
        <v>203</v>
      </c>
      <c r="B34" s="74"/>
      <c r="C34" s="20">
        <v>1</v>
      </c>
      <c r="D34" s="21">
        <v>1</v>
      </c>
      <c r="E34" s="22">
        <v>0</v>
      </c>
      <c r="F34" s="20">
        <v>0</v>
      </c>
      <c r="G34" s="21">
        <v>1</v>
      </c>
      <c r="H34" s="22">
        <v>1</v>
      </c>
      <c r="I34" s="20">
        <v>0</v>
      </c>
      <c r="J34" s="21">
        <v>0</v>
      </c>
      <c r="K34" s="22" t="s">
        <v>31</v>
      </c>
      <c r="L34" s="20"/>
      <c r="M34" s="21"/>
      <c r="N34" s="22"/>
      <c r="O34" s="20"/>
      <c r="P34" s="21"/>
      <c r="Q34" s="22"/>
      <c r="R34" s="31">
        <f>SUM(C34:Q34)</f>
        <v>4</v>
      </c>
    </row>
    <row r="35" spans="1:18" ht="21" customHeight="1">
      <c r="A35" s="80" t="s">
        <v>277</v>
      </c>
      <c r="B35" s="81"/>
      <c r="C35" s="68" t="s">
        <v>15</v>
      </c>
      <c r="D35" s="69"/>
      <c r="E35" s="69"/>
      <c r="F35" s="69"/>
      <c r="G35" s="69"/>
      <c r="H35" s="69"/>
      <c r="I35" s="69" t="s">
        <v>16</v>
      </c>
      <c r="J35" s="70"/>
      <c r="K35" s="71" t="s">
        <v>17</v>
      </c>
      <c r="L35" s="72"/>
      <c r="M35" s="69" t="s">
        <v>18</v>
      </c>
      <c r="N35" s="72"/>
      <c r="O35" s="69" t="s">
        <v>19</v>
      </c>
      <c r="P35" s="69"/>
      <c r="Q35" s="69"/>
      <c r="R35" s="70"/>
    </row>
    <row r="36" spans="1:18" ht="16.5" customHeight="1">
      <c r="A36" s="57" t="str">
        <f>A33</f>
        <v>市立姫路</v>
      </c>
      <c r="B36" s="58"/>
      <c r="C36" s="32" t="s">
        <v>42</v>
      </c>
      <c r="D36" s="61" t="s">
        <v>153</v>
      </c>
      <c r="E36" s="62"/>
      <c r="F36" s="33">
        <v>4</v>
      </c>
      <c r="G36" s="61"/>
      <c r="H36" s="62"/>
      <c r="I36" s="48" t="s">
        <v>154</v>
      </c>
      <c r="J36" s="49"/>
      <c r="K36" s="49"/>
      <c r="L36" s="63"/>
      <c r="M36" s="48"/>
      <c r="N36" s="62"/>
      <c r="O36" s="64"/>
      <c r="P36" s="65"/>
      <c r="Q36" s="48"/>
      <c r="R36" s="49"/>
    </row>
    <row r="37" spans="1:18" ht="16.5" customHeight="1">
      <c r="A37" s="57"/>
      <c r="B37" s="58"/>
      <c r="C37" s="34">
        <v>2</v>
      </c>
      <c r="D37" s="50" t="s">
        <v>155</v>
      </c>
      <c r="E37" s="51"/>
      <c r="F37" s="35">
        <v>5</v>
      </c>
      <c r="G37" s="50"/>
      <c r="H37" s="51"/>
      <c r="I37" s="52"/>
      <c r="J37" s="53"/>
      <c r="K37" s="53"/>
      <c r="L37" s="54"/>
      <c r="M37" s="52"/>
      <c r="N37" s="51"/>
      <c r="O37" s="50"/>
      <c r="P37" s="54"/>
      <c r="Q37" s="52"/>
      <c r="R37" s="53"/>
    </row>
    <row r="38" spans="1:18" ht="16.5" customHeight="1">
      <c r="A38" s="59"/>
      <c r="B38" s="60"/>
      <c r="C38" s="36">
        <v>3</v>
      </c>
      <c r="D38" s="45"/>
      <c r="E38" s="46"/>
      <c r="F38" s="37">
        <v>6</v>
      </c>
      <c r="G38" s="45"/>
      <c r="H38" s="46"/>
      <c r="I38" s="40"/>
      <c r="J38" s="41"/>
      <c r="K38" s="41"/>
      <c r="L38" s="47"/>
      <c r="M38" s="40"/>
      <c r="N38" s="46"/>
      <c r="O38" s="45"/>
      <c r="P38" s="47"/>
      <c r="Q38" s="40"/>
      <c r="R38" s="41"/>
    </row>
    <row r="39" spans="1:18" ht="16.5" customHeight="1">
      <c r="A39" s="55" t="str">
        <f>A34</f>
        <v>六甲アイランド</v>
      </c>
      <c r="B39" s="56"/>
      <c r="C39" s="32" t="s">
        <v>42</v>
      </c>
      <c r="D39" s="61" t="s">
        <v>204</v>
      </c>
      <c r="E39" s="62"/>
      <c r="F39" s="33">
        <v>4</v>
      </c>
      <c r="G39" s="61"/>
      <c r="H39" s="62"/>
      <c r="I39" s="48" t="s">
        <v>205</v>
      </c>
      <c r="J39" s="49"/>
      <c r="K39" s="49"/>
      <c r="L39" s="63"/>
      <c r="M39" s="48"/>
      <c r="N39" s="62"/>
      <c r="O39" s="61" t="s">
        <v>110</v>
      </c>
      <c r="P39" s="63"/>
      <c r="Q39" s="48"/>
      <c r="R39" s="49"/>
    </row>
    <row r="40" spans="1:18" ht="16.5" customHeight="1">
      <c r="A40" s="57"/>
      <c r="B40" s="58"/>
      <c r="C40" s="34">
        <v>2</v>
      </c>
      <c r="D40" s="50" t="s">
        <v>206</v>
      </c>
      <c r="E40" s="51"/>
      <c r="F40" s="35">
        <v>5</v>
      </c>
      <c r="G40" s="50"/>
      <c r="H40" s="51"/>
      <c r="I40" s="52"/>
      <c r="J40" s="53"/>
      <c r="K40" s="53"/>
      <c r="L40" s="54"/>
      <c r="M40" s="52"/>
      <c r="N40" s="51"/>
      <c r="O40" s="50" t="s">
        <v>207</v>
      </c>
      <c r="P40" s="54"/>
      <c r="Q40" s="52"/>
      <c r="R40" s="53"/>
    </row>
    <row r="41" spans="1:18" ht="16.5" customHeight="1">
      <c r="A41" s="59"/>
      <c r="B41" s="60"/>
      <c r="C41" s="36">
        <v>3</v>
      </c>
      <c r="D41" s="45"/>
      <c r="E41" s="46"/>
      <c r="F41" s="37">
        <v>6</v>
      </c>
      <c r="G41" s="45"/>
      <c r="H41" s="46"/>
      <c r="I41" s="40"/>
      <c r="J41" s="41"/>
      <c r="K41" s="41"/>
      <c r="L41" s="47"/>
      <c r="M41" s="40"/>
      <c r="N41" s="46"/>
      <c r="O41" s="45"/>
      <c r="P41" s="47"/>
      <c r="Q41" s="40"/>
      <c r="R41" s="41"/>
    </row>
    <row r="42" spans="11:18" ht="6.75" customHeight="1">
      <c r="K42" s="13"/>
      <c r="L42" s="13"/>
      <c r="M42" s="13"/>
      <c r="N42" s="13"/>
      <c r="O42" s="13"/>
      <c r="P42" s="13"/>
      <c r="Q42" s="13"/>
      <c r="R42" s="13"/>
    </row>
    <row r="44" ht="13.5">
      <c r="I44" s="6"/>
    </row>
  </sheetData>
  <sheetProtection/>
  <mergeCells count="185">
    <mergeCell ref="O4:P4"/>
    <mergeCell ref="Q4:R4"/>
    <mergeCell ref="A1:G1"/>
    <mergeCell ref="E4:F4"/>
    <mergeCell ref="G4:H4"/>
    <mergeCell ref="I4:J4"/>
    <mergeCell ref="K4:L4"/>
    <mergeCell ref="M4:N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O35:R35"/>
    <mergeCell ref="A32:B32"/>
    <mergeCell ref="A33:B33"/>
    <mergeCell ref="A34:B34"/>
    <mergeCell ref="K38:L38"/>
    <mergeCell ref="A35:B35"/>
    <mergeCell ref="C35:H35"/>
    <mergeCell ref="I35:J35"/>
    <mergeCell ref="K35:L35"/>
    <mergeCell ref="M35:N35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Q41:R41"/>
    <mergeCell ref="H3:I3"/>
    <mergeCell ref="J3:Q3"/>
    <mergeCell ref="L7:N8"/>
    <mergeCell ref="L20:N21"/>
    <mergeCell ref="D41:E41"/>
    <mergeCell ref="G41:H41"/>
  </mergeCells>
  <conditionalFormatting sqref="A7:B7 R7">
    <cfRule type="expression" priority="15" dxfId="507" stopIfTrue="1">
      <formula>$R7&gt;$R8</formula>
    </cfRule>
  </conditionalFormatting>
  <conditionalFormatting sqref="R8">
    <cfRule type="expression" priority="16" dxfId="507" stopIfTrue="1">
      <formula>$R8&gt;$R7</formula>
    </cfRule>
  </conditionalFormatting>
  <conditionalFormatting sqref="A8:B8">
    <cfRule type="expression" priority="17" dxfId="507" stopIfTrue="1">
      <formula>$R7&lt;$R8</formula>
    </cfRule>
  </conditionalFormatting>
  <conditionalFormatting sqref="C7:C8">
    <cfRule type="cellIs" priority="18" dxfId="507" operator="greaterThan" stopIfTrue="1">
      <formula>0</formula>
    </cfRule>
  </conditionalFormatting>
  <conditionalFormatting sqref="D7:E8">
    <cfRule type="cellIs" priority="23" dxfId="507" operator="greaterThan" stopIfTrue="1">
      <formula>0</formula>
    </cfRule>
  </conditionalFormatting>
  <conditionalFormatting sqref="F7:F8">
    <cfRule type="cellIs" priority="24" dxfId="507" operator="greaterThan" stopIfTrue="1">
      <formula>0</formula>
    </cfRule>
  </conditionalFormatting>
  <conditionalFormatting sqref="G7:H8">
    <cfRule type="cellIs" priority="25" dxfId="507" operator="greaterThan" stopIfTrue="1">
      <formula>0</formula>
    </cfRule>
  </conditionalFormatting>
  <conditionalFormatting sqref="I7:I8">
    <cfRule type="cellIs" priority="26" dxfId="507" operator="greaterThan" stopIfTrue="1">
      <formula>0</formula>
    </cfRule>
  </conditionalFormatting>
  <conditionalFormatting sqref="A20:B20 R20">
    <cfRule type="expression" priority="29" dxfId="507" stopIfTrue="1">
      <formula>$R20&gt;$R21</formula>
    </cfRule>
  </conditionalFormatting>
  <conditionalFormatting sqref="R21">
    <cfRule type="expression" priority="30" dxfId="507" stopIfTrue="1">
      <formula>$R21&gt;$R20</formula>
    </cfRule>
  </conditionalFormatting>
  <conditionalFormatting sqref="A21:B21">
    <cfRule type="expression" priority="31" dxfId="507" stopIfTrue="1">
      <formula>$R20&lt;$R21</formula>
    </cfRule>
  </conditionalFormatting>
  <conditionalFormatting sqref="C20:C21">
    <cfRule type="cellIs" priority="32" dxfId="507" operator="greaterThan" stopIfTrue="1">
      <formula>0</formula>
    </cfRule>
  </conditionalFormatting>
  <conditionalFormatting sqref="D20:E21">
    <cfRule type="cellIs" priority="33" dxfId="507" operator="greaterThan" stopIfTrue="1">
      <formula>0</formula>
    </cfRule>
  </conditionalFormatting>
  <conditionalFormatting sqref="F20:F21">
    <cfRule type="cellIs" priority="34" dxfId="507" operator="greaterThan" stopIfTrue="1">
      <formula>0</formula>
    </cfRule>
  </conditionalFormatting>
  <conditionalFormatting sqref="G20:H21">
    <cfRule type="cellIs" priority="35" dxfId="507" operator="greaterThan" stopIfTrue="1">
      <formula>0</formula>
    </cfRule>
  </conditionalFormatting>
  <conditionalFormatting sqref="I20:I21">
    <cfRule type="cellIs" priority="36" dxfId="507" operator="greaterThan" stopIfTrue="1">
      <formula>0</formula>
    </cfRule>
  </conditionalFormatting>
  <conditionalFormatting sqref="A33:B33 R33">
    <cfRule type="expression" priority="39" dxfId="507" stopIfTrue="1">
      <formula>$R33&gt;$R34</formula>
    </cfRule>
  </conditionalFormatting>
  <conditionalFormatting sqref="R34">
    <cfRule type="expression" priority="40" dxfId="507" stopIfTrue="1">
      <formula>$R34&gt;$R33</formula>
    </cfRule>
  </conditionalFormatting>
  <conditionalFormatting sqref="A34:B34">
    <cfRule type="expression" priority="41" dxfId="507" stopIfTrue="1">
      <formula>$R33&lt;$R34</formula>
    </cfRule>
  </conditionalFormatting>
  <conditionalFormatting sqref="C33:C34">
    <cfRule type="cellIs" priority="42" dxfId="507" operator="greaterThan" stopIfTrue="1">
      <formula>0</formula>
    </cfRule>
  </conditionalFormatting>
  <conditionalFormatting sqref="D33:E34">
    <cfRule type="cellIs" priority="43" dxfId="507" operator="greaterThan" stopIfTrue="1">
      <formula>0</formula>
    </cfRule>
  </conditionalFormatting>
  <conditionalFormatting sqref="F33:F34">
    <cfRule type="cellIs" priority="44" dxfId="507" operator="greaterThan" stopIfTrue="1">
      <formula>0</formula>
    </cfRule>
  </conditionalFormatting>
  <conditionalFormatting sqref="G33:H34">
    <cfRule type="cellIs" priority="45" dxfId="507" operator="greaterThan" stopIfTrue="1">
      <formula>0</formula>
    </cfRule>
  </conditionalFormatting>
  <conditionalFormatting sqref="I33:I34">
    <cfRule type="cellIs" priority="46" dxfId="507" operator="greaterThan" stopIfTrue="1">
      <formula>0</formula>
    </cfRule>
  </conditionalFormatting>
  <conditionalFormatting sqref="J33:K34">
    <cfRule type="cellIs" priority="47" dxfId="507" operator="greaterThan" stopIfTrue="1">
      <formula>0</formula>
    </cfRule>
  </conditionalFormatting>
  <conditionalFormatting sqref="L33:L34">
    <cfRule type="cellIs" priority="48" dxfId="507" operator="greaterThan" stopIfTrue="1">
      <formula>0</formula>
    </cfRule>
  </conditionalFormatting>
  <conditionalFormatting sqref="M33:N34">
    <cfRule type="cellIs" priority="49" dxfId="507" operator="greaterThan" stopIfTrue="1">
      <formula>0</formula>
    </cfRule>
  </conditionalFormatting>
  <conditionalFormatting sqref="O33:O34">
    <cfRule type="cellIs" priority="50" dxfId="507" operator="greaterThan" stopIfTrue="1">
      <formula>0</formula>
    </cfRule>
  </conditionalFormatting>
  <conditionalFormatting sqref="P33:Q34">
    <cfRule type="cellIs" priority="51" dxfId="507" operator="greaterThan" stopIfTrue="1">
      <formula>0</formula>
    </cfRule>
  </conditionalFormatting>
  <conditionalFormatting sqref="H6">
    <cfRule type="expression" priority="12" dxfId="6" stopIfTrue="1">
      <formula>H7=""</formula>
    </cfRule>
  </conditionalFormatting>
  <conditionalFormatting sqref="H19">
    <cfRule type="expression" priority="11" dxfId="6" stopIfTrue="1">
      <formula>H20=""</formula>
    </cfRule>
  </conditionalFormatting>
  <conditionalFormatting sqref="H32">
    <cfRule type="expression" priority="10" dxfId="6" stopIfTrue="1">
      <formula>H33=""</formula>
    </cfRule>
  </conditionalFormatting>
  <conditionalFormatting sqref="Q7:Q8">
    <cfRule type="cellIs" priority="8" dxfId="507" operator="greaterThan" stopIfTrue="1">
      <formula>0</formula>
    </cfRule>
  </conditionalFormatting>
  <conditionalFormatting sqref="J7:K8">
    <cfRule type="cellIs" priority="7" dxfId="507" operator="greaterThan" stopIfTrue="1">
      <formula>0</formula>
    </cfRule>
  </conditionalFormatting>
  <conditionalFormatting sqref="O7:O8">
    <cfRule type="cellIs" priority="5" dxfId="507" operator="greaterThan" stopIfTrue="1">
      <formula>0</formula>
    </cfRule>
  </conditionalFormatting>
  <conditionalFormatting sqref="P7:P8">
    <cfRule type="cellIs" priority="6" dxfId="507" operator="greaterThan" stopIfTrue="1">
      <formula>0</formula>
    </cfRule>
  </conditionalFormatting>
  <conditionalFormatting sqref="Q20:Q21">
    <cfRule type="cellIs" priority="4" dxfId="507" operator="greaterThan" stopIfTrue="1">
      <formula>0</formula>
    </cfRule>
  </conditionalFormatting>
  <conditionalFormatting sqref="J20:K21">
    <cfRule type="cellIs" priority="3" dxfId="507" operator="greaterThan" stopIfTrue="1">
      <formula>0</formula>
    </cfRule>
  </conditionalFormatting>
  <conditionalFormatting sqref="O20:O21">
    <cfRule type="cellIs" priority="1" dxfId="507" operator="greaterThan" stopIfTrue="1">
      <formula>0</formula>
    </cfRule>
  </conditionalFormatting>
  <conditionalFormatting sqref="P20:P21">
    <cfRule type="cellIs" priority="2" dxfId="507" operator="greaterThan" stopIfTrue="1">
      <formula>0</formula>
    </cfRule>
  </conditionalFormatting>
  <conditionalFormatting sqref="A36:B36 A23:B23 A10:B10">
    <cfRule type="expression" priority="100" dxfId="507" stopIfTrue="1">
      <formula>$R7&gt;$R8</formula>
    </cfRule>
  </conditionalFormatting>
  <conditionalFormatting sqref="A38:B38 A25:B25 A12:B12">
    <cfRule type="expression" priority="101" dxfId="507" stopIfTrue="1">
      <formula>'7.20'!#REF!&gt;$R9</formula>
    </cfRule>
  </conditionalFormatting>
  <conditionalFormatting sqref="A37:B37 A24:B24 A11:B11">
    <cfRule type="expression" priority="102" dxfId="507" stopIfTrue="1">
      <formula>$R8&gt;'7.20'!#REF!</formula>
    </cfRule>
  </conditionalFormatting>
  <conditionalFormatting sqref="A39:B39 A26:B26 A13:B13">
    <cfRule type="expression" priority="103" dxfId="507" stopIfTrue="1">
      <formula>$R7&lt;$R8</formula>
    </cfRule>
  </conditionalFormatting>
  <conditionalFormatting sqref="A41:B41 A28:B28 A15:B15">
    <cfRule type="expression" priority="104" dxfId="507" stopIfTrue="1">
      <formula>'7.20'!#REF!&lt;$R9</formula>
    </cfRule>
  </conditionalFormatting>
  <conditionalFormatting sqref="A40:B40 A27:B27 A14:B14">
    <cfRule type="expression" priority="105" dxfId="507" stopIfTrue="1">
      <formula>$R8&lt;'7.20'!#REF!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L7 C7:K8 O7:Q8 C20:K21 O20:Q21 L20"/>
    <dataValidation type="list" allowBlank="1" showInputMessage="1" showErrorMessage="1" sqref="A4 A17 A30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2014-10-02T04:25:08Z</cp:lastPrinted>
  <dcterms:created xsi:type="dcterms:W3CDTF">2005-04-24T00:29:14Z</dcterms:created>
  <dcterms:modified xsi:type="dcterms:W3CDTF">2015-10-02T06:41:03Z</dcterms:modified>
  <cp:category/>
  <cp:version/>
  <cp:contentType/>
  <cp:contentStatus/>
</cp:coreProperties>
</file>