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35" windowHeight="8445" tabRatio="884" activeTab="0"/>
  </bookViews>
  <sheets>
    <sheet name="10.11" sheetId="1" r:id="rId1"/>
    <sheet name="10.12" sheetId="2" r:id="rId2"/>
    <sheet name="10.18（準決勝）" sheetId="3" r:id="rId3"/>
    <sheet name="10.19（決勝）" sheetId="4" r:id="rId4"/>
  </sheets>
  <definedNames>
    <definedName name="_xlnm.Print_Area" localSheetId="0">'10.11'!$A$1:$R$29</definedName>
    <definedName name="_xlnm.Print_Area" localSheetId="1">'10.12'!$A$1:$R$29</definedName>
    <definedName name="_xlnm.Print_Area" localSheetId="2">'10.18（準決勝）'!$A$1:$R$29</definedName>
    <definedName name="_xlnm.Print_Area" localSheetId="3">'10.19（決勝）'!$A$1:$R$35</definedName>
  </definedNames>
  <calcPr fullCalcOnLoad="1"/>
</workbook>
</file>

<file path=xl/sharedStrings.xml><?xml version="1.0" encoding="utf-8"?>
<sst xmlns="http://schemas.openxmlformats.org/spreadsheetml/2006/main" count="223" uniqueCount="78">
  <si>
    <t>月</t>
  </si>
  <si>
    <t>第１試合</t>
  </si>
  <si>
    <t>回戦</t>
  </si>
  <si>
    <t>勝戦</t>
  </si>
  <si>
    <t>（７回コールド）</t>
  </si>
  <si>
    <t>第</t>
  </si>
  <si>
    <t xml:space="preserve">日 </t>
  </si>
  <si>
    <t>年</t>
  </si>
  <si>
    <t>日 (</t>
  </si>
  <si>
    <t>土</t>
  </si>
  <si>
    <t>)</t>
  </si>
  <si>
    <t xml:space="preserve"> 場  所　｛</t>
  </si>
  <si>
    <t>三木総合防災公園野球場</t>
  </si>
  <si>
    <t>｝</t>
  </si>
  <si>
    <t>　開 始</t>
  </si>
  <si>
    <t xml:space="preserve"> 終 了</t>
  </si>
  <si>
    <t>所 要</t>
  </si>
  <si>
    <t>石田</t>
  </si>
  <si>
    <t>買田</t>
  </si>
  <si>
    <t>船曳</t>
  </si>
  <si>
    <t>翁</t>
  </si>
  <si>
    <t>登山</t>
  </si>
  <si>
    <t>第２試合</t>
  </si>
  <si>
    <t>×</t>
  </si>
  <si>
    <t>矢野</t>
  </si>
  <si>
    <t>網城</t>
  </si>
  <si>
    <t>郷野</t>
  </si>
  <si>
    <t>大川</t>
  </si>
  <si>
    <t>＜ＭＥＭＯ＞</t>
  </si>
  <si>
    <t>学校名</t>
  </si>
  <si>
    <t>合計</t>
  </si>
  <si>
    <t>神港学園</t>
  </si>
  <si>
    <t>報徳学園</t>
  </si>
  <si>
    <t>投　手</t>
  </si>
  <si>
    <t>捕手</t>
  </si>
  <si>
    <t>本塁打</t>
  </si>
  <si>
    <t>３塁打</t>
  </si>
  <si>
    <t xml:space="preserve">    ２塁打  </t>
  </si>
  <si>
    <t>先発</t>
  </si>
  <si>
    <t>杉内</t>
  </si>
  <si>
    <t>平尾</t>
  </si>
  <si>
    <t>森川</t>
  </si>
  <si>
    <t>翁</t>
  </si>
  <si>
    <t>北澤</t>
  </si>
  <si>
    <t>榎本</t>
  </si>
  <si>
    <t>正岡</t>
  </si>
  <si>
    <t>奥野</t>
  </si>
  <si>
    <t>洲本実業</t>
  </si>
  <si>
    <t>兵庫工業</t>
  </si>
  <si>
    <t>洲本実業</t>
  </si>
  <si>
    <t>日</t>
  </si>
  <si>
    <t>唐木</t>
  </si>
  <si>
    <t>岸本</t>
  </si>
  <si>
    <t>小松</t>
  </si>
  <si>
    <t>林</t>
  </si>
  <si>
    <t>岡原</t>
  </si>
  <si>
    <t>倉垣</t>
  </si>
  <si>
    <t>福西</t>
  </si>
  <si>
    <t>難波</t>
  </si>
  <si>
    <t>神戸学院大附</t>
  </si>
  <si>
    <t>市立尼崎</t>
  </si>
  <si>
    <t>木田</t>
  </si>
  <si>
    <t>唐木</t>
  </si>
  <si>
    <t>内田</t>
  </si>
  <si>
    <t>岩城</t>
  </si>
  <si>
    <t>篠山鳳鳴</t>
  </si>
  <si>
    <t>六甲</t>
  </si>
  <si>
    <t>籾井</t>
  </si>
  <si>
    <t>森田</t>
  </si>
  <si>
    <t>島北</t>
  </si>
  <si>
    <t>藤瀬</t>
  </si>
  <si>
    <t>準決</t>
  </si>
  <si>
    <t>（8回コールド）</t>
  </si>
  <si>
    <t>決</t>
  </si>
  <si>
    <t>　神港学園神港高校は2年連続4回目の優勝です。</t>
  </si>
  <si>
    <t>　神港学園神港高校、篠山鳳鳴高校は11月６日(木)から和歌山県（くろしおスタジアム、サン・ナンタンランド）で</t>
  </si>
  <si>
    <t>　開催される近畿大会に出場します。　</t>
  </si>
  <si>
    <r>
      <t>平成</t>
    </r>
    <r>
      <rPr>
        <b/>
        <sz val="12"/>
        <rFont val="Century"/>
        <family val="1"/>
      </rPr>
      <t>26</t>
    </r>
    <r>
      <rPr>
        <b/>
        <sz val="12"/>
        <rFont val="ＭＳ Ｐゴシック"/>
        <family val="3"/>
      </rPr>
      <t>年度秋季兵庫県高等学校軟式野球大会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</si>
</sst>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Arial"/>
      <family val="2"/>
    </font>
    <font>
      <b/>
      <sz val="12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right" vertical="center"/>
      <protection/>
    </xf>
    <xf numFmtId="0" fontId="0" fillId="24" borderId="12" xfId="0" applyFill="1" applyBorder="1" applyAlignment="1" applyProtection="1">
      <alignment horizontal="left"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vertical="center" wrapText="1"/>
      <protection locked="0"/>
    </xf>
    <xf numFmtId="0" fontId="0" fillId="4" borderId="24" xfId="0" applyFill="1" applyBorder="1" applyAlignment="1" applyProtection="1">
      <alignment horizontal="center" vertical="center"/>
      <protection/>
    </xf>
    <xf numFmtId="18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2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0" fillId="24" borderId="28" xfId="0" applyFill="1" applyBorder="1" applyAlignment="1">
      <alignment vertical="center"/>
    </xf>
    <xf numFmtId="0" fontId="0" fillId="24" borderId="0" xfId="0" applyFill="1" applyBorder="1" applyAlignment="1" applyProtection="1">
      <alignment horizontal="center" vertical="center"/>
      <protection locked="0"/>
    </xf>
    <xf numFmtId="0" fontId="0" fillId="24" borderId="29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vertical="center" shrinkToFit="1"/>
      <protection locked="0"/>
    </xf>
    <xf numFmtId="0" fontId="0" fillId="24" borderId="0" xfId="0" applyFill="1" applyBorder="1" applyAlignment="1" applyProtection="1">
      <alignment vertical="center" wrapText="1"/>
      <protection locked="0"/>
    </xf>
    <xf numFmtId="0" fontId="0" fillId="24" borderId="25" xfId="0" applyFill="1" applyBorder="1" applyAlignment="1" applyProtection="1">
      <alignment vertical="center"/>
      <protection locked="0"/>
    </xf>
    <xf numFmtId="0" fontId="0" fillId="24" borderId="23" xfId="0" applyFill="1" applyBorder="1" applyAlignment="1" applyProtection="1">
      <alignment vertical="center"/>
      <protection locked="0"/>
    </xf>
    <xf numFmtId="0" fontId="0" fillId="24" borderId="23" xfId="0" applyFill="1" applyBorder="1" applyAlignment="1">
      <alignment vertical="center"/>
    </xf>
    <xf numFmtId="0" fontId="0" fillId="24" borderId="30" xfId="0" applyFill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right" vertical="center"/>
      <protection locked="0"/>
    </xf>
    <xf numFmtId="181" fontId="22" fillId="24" borderId="18" xfId="0" applyNumberFormat="1" applyFont="1" applyFill="1" applyBorder="1" applyAlignment="1" applyProtection="1">
      <alignment horizontal="center" vertical="center"/>
      <protection locked="0"/>
    </xf>
    <xf numFmtId="181" fontId="22" fillId="24" borderId="19" xfId="0" applyNumberFormat="1" applyFont="1" applyFill="1" applyBorder="1" applyAlignment="1" applyProtection="1">
      <alignment horizontal="center" vertical="center"/>
      <protection locked="0"/>
    </xf>
    <xf numFmtId="181" fontId="22" fillId="24" borderId="16" xfId="0" applyNumberFormat="1" applyFont="1" applyFill="1" applyBorder="1" applyAlignment="1" applyProtection="1">
      <alignment horizontal="center" vertical="center"/>
      <protection locked="0"/>
    </xf>
    <xf numFmtId="181" fontId="22" fillId="24" borderId="20" xfId="0" applyNumberFormat="1" applyFont="1" applyFill="1" applyBorder="1" applyAlignment="1" applyProtection="1">
      <alignment horizontal="center" vertical="center"/>
      <protection locked="0"/>
    </xf>
    <xf numFmtId="181" fontId="25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NumberFormat="1" applyFill="1" applyBorder="1" applyAlignment="1" applyProtection="1">
      <alignment vertical="center"/>
      <protection locked="0"/>
    </xf>
    <xf numFmtId="0" fontId="21" fillId="24" borderId="33" xfId="0" applyNumberFormat="1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horizontal="right" vertical="center"/>
      <protection/>
    </xf>
    <xf numFmtId="181" fontId="21" fillId="24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left" vertical="center"/>
      <protection/>
    </xf>
    <xf numFmtId="0" fontId="0" fillId="24" borderId="26" xfId="0" applyFill="1" applyBorder="1" applyAlignment="1" applyProtection="1">
      <alignment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center" vertical="center" wrapText="1"/>
      <protection locked="0"/>
    </xf>
    <xf numFmtId="0" fontId="23" fillId="24" borderId="34" xfId="0" applyFont="1" applyFill="1" applyBorder="1" applyAlignment="1" applyProtection="1">
      <alignment horizontal="center" vertical="center" shrinkToFit="1"/>
      <protection locked="0"/>
    </xf>
    <xf numFmtId="0" fontId="23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ill="1" applyBorder="1" applyAlignment="1" applyProtection="1">
      <alignment horizontal="right" vertical="center"/>
      <protection locked="0"/>
    </xf>
    <xf numFmtId="0" fontId="0" fillId="24" borderId="23" xfId="0" applyFill="1" applyBorder="1" applyAlignment="1" applyProtection="1">
      <alignment horizontal="right" vertical="center"/>
      <protection locked="0"/>
    </xf>
    <xf numFmtId="0" fontId="0" fillId="24" borderId="23" xfId="0" applyFill="1" applyBorder="1" applyAlignment="1" applyProtection="1">
      <alignment horizontal="center" vertical="center" wrapText="1"/>
      <protection locked="0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21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right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30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9" xfId="0" applyFont="1" applyFill="1" applyBorder="1" applyAlignment="1" applyProtection="1">
      <alignment horizontal="center" vertical="center" shrinkToFit="1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21" fillId="24" borderId="27" xfId="0" applyFont="1" applyFill="1" applyBorder="1" applyAlignment="1" applyProtection="1">
      <alignment horizontal="center" vertical="center" shrinkToFit="1"/>
      <protection/>
    </xf>
    <xf numFmtId="0" fontId="21" fillId="24" borderId="26" xfId="0" applyFont="1" applyFill="1" applyBorder="1" applyAlignment="1" applyProtection="1">
      <alignment horizontal="center" vertical="center" shrinkToFit="1"/>
      <protection/>
    </xf>
    <xf numFmtId="0" fontId="21" fillId="24" borderId="33" xfId="0" applyFont="1" applyFill="1" applyBorder="1" applyAlignment="1" applyProtection="1">
      <alignment horizontal="center" vertical="center" shrinkToFit="1"/>
      <protection/>
    </xf>
    <xf numFmtId="0" fontId="21" fillId="24" borderId="0" xfId="0" applyFont="1" applyFill="1" applyBorder="1" applyAlignment="1" applyProtection="1">
      <alignment horizontal="center" vertical="center" shrinkToFit="1"/>
      <protection/>
    </xf>
    <xf numFmtId="0" fontId="21" fillId="24" borderId="35" xfId="0" applyFont="1" applyFill="1" applyBorder="1" applyAlignment="1" applyProtection="1">
      <alignment horizontal="center" vertical="center" shrinkToFit="1"/>
      <protection/>
    </xf>
    <xf numFmtId="0" fontId="21" fillId="24" borderId="23" xfId="0" applyFont="1" applyFill="1" applyBorder="1" applyAlignment="1" applyProtection="1">
      <alignment horizontal="center" vertical="center" shrinkToFit="1"/>
      <protection/>
    </xf>
    <xf numFmtId="0" fontId="0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0" fillId="24" borderId="27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 shrinkToFit="1"/>
      <protection locked="0"/>
    </xf>
    <xf numFmtId="0" fontId="0" fillId="24" borderId="34" xfId="0" applyFill="1" applyBorder="1" applyAlignment="1" applyProtection="1">
      <alignment horizontal="distributed" vertical="center"/>
      <protection/>
    </xf>
    <xf numFmtId="0" fontId="0" fillId="24" borderId="13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24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21" fillId="24" borderId="0" xfId="0" applyFont="1" applyFill="1" applyBorder="1" applyAlignment="1" applyProtection="1">
      <alignment horizontal="center" vertical="center" shrinkToFit="1"/>
      <protection locked="0"/>
    </xf>
    <xf numFmtId="181" fontId="0" fillId="24" borderId="34" xfId="0" applyNumberFormat="1" applyFill="1" applyBorder="1" applyAlignment="1" applyProtection="1">
      <alignment horizontal="center" vertical="center"/>
      <protection locked="0"/>
    </xf>
    <xf numFmtId="181" fontId="0" fillId="24" borderId="12" xfId="0" applyNumberFormat="1" applyFill="1" applyBorder="1" applyAlignment="1" applyProtection="1">
      <alignment horizontal="center" vertical="center"/>
      <protection locked="0"/>
    </xf>
    <xf numFmtId="181" fontId="0" fillId="24" borderId="13" xfId="0" applyNumberFormat="1" applyFill="1" applyBorder="1" applyAlignment="1" applyProtection="1">
      <alignment horizontal="center" vertical="center"/>
      <protection locked="0"/>
    </xf>
    <xf numFmtId="0" fontId="21" fillId="24" borderId="23" xfId="0" applyFont="1" applyFill="1" applyBorder="1" applyAlignment="1">
      <alignment horizontal="center" vertical="center"/>
    </xf>
    <xf numFmtId="0" fontId="23" fillId="24" borderId="26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indexed="65"/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3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6" t="s">
        <v>77</v>
      </c>
      <c r="B1" s="67"/>
      <c r="C1" s="67"/>
      <c r="D1" s="67"/>
      <c r="E1" s="67"/>
      <c r="F1" s="67"/>
      <c r="G1" s="67"/>
      <c r="H1" s="4" t="s">
        <v>5</v>
      </c>
      <c r="I1" s="25">
        <v>1</v>
      </c>
      <c r="J1" s="5" t="s">
        <v>6</v>
      </c>
      <c r="K1" s="6">
        <v>2014</v>
      </c>
      <c r="L1" s="7" t="s">
        <v>7</v>
      </c>
      <c r="M1" s="28">
        <v>10</v>
      </c>
      <c r="N1" s="7" t="s">
        <v>0</v>
      </c>
      <c r="O1" s="28">
        <v>11</v>
      </c>
      <c r="P1" s="4" t="s">
        <v>8</v>
      </c>
      <c r="Q1" s="29" t="s">
        <v>9</v>
      </c>
      <c r="R1" s="8" t="s">
        <v>10</v>
      </c>
    </row>
    <row r="2" ht="5.25" customHeight="1"/>
    <row r="3" spans="11:18" ht="18.75" customHeight="1">
      <c r="K3" s="108" t="s">
        <v>11</v>
      </c>
      <c r="L3" s="108"/>
      <c r="M3" s="109" t="s">
        <v>12</v>
      </c>
      <c r="N3" s="109"/>
      <c r="O3" s="109"/>
      <c r="P3" s="109"/>
      <c r="Q3" s="109"/>
      <c r="R3" s="45" t="s">
        <v>13</v>
      </c>
    </row>
    <row r="4" spans="1:18" ht="18.75" customHeight="1">
      <c r="A4" s="9"/>
      <c r="B4" s="37">
        <v>1</v>
      </c>
      <c r="C4" s="10" t="s">
        <v>2</v>
      </c>
      <c r="E4" s="75" t="s">
        <v>1</v>
      </c>
      <c r="F4" s="75"/>
      <c r="G4" s="76" t="s">
        <v>14</v>
      </c>
      <c r="H4" s="76"/>
      <c r="I4" s="77">
        <v>0.3951388888888889</v>
      </c>
      <c r="J4" s="77"/>
      <c r="K4" s="78" t="s">
        <v>15</v>
      </c>
      <c r="L4" s="78"/>
      <c r="M4" s="77">
        <v>0.4909722222222222</v>
      </c>
      <c r="N4" s="77"/>
      <c r="O4" s="78" t="s">
        <v>16</v>
      </c>
      <c r="P4" s="78"/>
      <c r="Q4" s="79">
        <f>SUM(M4-I4)</f>
        <v>0.09583333333333333</v>
      </c>
      <c r="R4" s="7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101" t="s">
        <v>29</v>
      </c>
      <c r="B6" s="102"/>
      <c r="C6" s="2">
        <v>1</v>
      </c>
      <c r="D6" s="3">
        <v>2</v>
      </c>
      <c r="E6" s="24">
        <v>3</v>
      </c>
      <c r="F6" s="2">
        <v>4</v>
      </c>
      <c r="G6" s="3">
        <v>5</v>
      </c>
      <c r="H6" s="24">
        <v>6</v>
      </c>
      <c r="I6" s="2">
        <v>7</v>
      </c>
      <c r="J6" s="3">
        <v>8</v>
      </c>
      <c r="K6" s="24">
        <v>9</v>
      </c>
      <c r="L6" s="2">
        <v>10</v>
      </c>
      <c r="M6" s="14">
        <v>11</v>
      </c>
      <c r="N6" s="15">
        <v>12</v>
      </c>
      <c r="O6" s="30">
        <v>13</v>
      </c>
      <c r="P6" s="14">
        <v>14</v>
      </c>
      <c r="Q6" s="15">
        <v>15</v>
      </c>
      <c r="R6" s="16" t="s">
        <v>30</v>
      </c>
    </row>
    <row r="7" spans="1:18" ht="27.75" customHeight="1">
      <c r="A7" s="71" t="s">
        <v>31</v>
      </c>
      <c r="B7" s="72"/>
      <c r="C7" s="47">
        <v>0</v>
      </c>
      <c r="D7" s="48">
        <v>0</v>
      </c>
      <c r="E7" s="49">
        <v>0</v>
      </c>
      <c r="F7" s="47">
        <v>0</v>
      </c>
      <c r="G7" s="48">
        <v>1</v>
      </c>
      <c r="H7" s="50">
        <v>1</v>
      </c>
      <c r="I7" s="47">
        <v>0</v>
      </c>
      <c r="J7" s="48">
        <v>0</v>
      </c>
      <c r="K7" s="50">
        <v>0</v>
      </c>
      <c r="L7" s="47">
        <v>4</v>
      </c>
      <c r="M7" s="48"/>
      <c r="N7" s="19"/>
      <c r="O7" s="17"/>
      <c r="P7" s="18"/>
      <c r="Q7" s="19"/>
      <c r="R7" s="51">
        <f>SUM(C7:Q7)</f>
        <v>6</v>
      </c>
    </row>
    <row r="8" spans="1:18" ht="27.75" customHeight="1">
      <c r="A8" s="71" t="s">
        <v>32</v>
      </c>
      <c r="B8" s="72"/>
      <c r="C8" s="47">
        <v>0</v>
      </c>
      <c r="D8" s="48">
        <v>0</v>
      </c>
      <c r="E8" s="49">
        <v>0</v>
      </c>
      <c r="F8" s="47">
        <v>0</v>
      </c>
      <c r="G8" s="48">
        <v>0</v>
      </c>
      <c r="H8" s="50">
        <v>1</v>
      </c>
      <c r="I8" s="47">
        <v>1</v>
      </c>
      <c r="J8" s="48">
        <v>0</v>
      </c>
      <c r="K8" s="50">
        <v>0</v>
      </c>
      <c r="L8" s="47">
        <v>2</v>
      </c>
      <c r="M8" s="48"/>
      <c r="N8" s="19"/>
      <c r="O8" s="17"/>
      <c r="P8" s="18"/>
      <c r="Q8" s="19"/>
      <c r="R8" s="51">
        <f>SUM(C8:Q8)</f>
        <v>4</v>
      </c>
    </row>
    <row r="9" spans="1:18" ht="21" customHeight="1">
      <c r="A9" s="101" t="s">
        <v>29</v>
      </c>
      <c r="B9" s="102"/>
      <c r="C9" s="103" t="s">
        <v>33</v>
      </c>
      <c r="D9" s="104"/>
      <c r="E9" s="104"/>
      <c r="F9" s="104"/>
      <c r="G9" s="104"/>
      <c r="H9" s="104"/>
      <c r="I9" s="104" t="s">
        <v>34</v>
      </c>
      <c r="J9" s="105"/>
      <c r="K9" s="106" t="s">
        <v>35</v>
      </c>
      <c r="L9" s="107"/>
      <c r="M9" s="104" t="s">
        <v>36</v>
      </c>
      <c r="N9" s="107"/>
      <c r="O9" s="104" t="s">
        <v>37</v>
      </c>
      <c r="P9" s="104"/>
      <c r="Q9" s="104"/>
      <c r="R9" s="105"/>
    </row>
    <row r="10" spans="1:18" ht="16.5" customHeight="1">
      <c r="A10" s="92" t="str">
        <f>A7</f>
        <v>神港学園</v>
      </c>
      <c r="B10" s="93"/>
      <c r="C10" s="52" t="s">
        <v>38</v>
      </c>
      <c r="D10" s="96" t="s">
        <v>39</v>
      </c>
      <c r="E10" s="97"/>
      <c r="F10" s="20">
        <v>4</v>
      </c>
      <c r="G10" s="96"/>
      <c r="H10" s="97"/>
      <c r="I10" s="83" t="s">
        <v>40</v>
      </c>
      <c r="J10" s="84"/>
      <c r="K10" s="84"/>
      <c r="L10" s="98"/>
      <c r="M10" s="83" t="s">
        <v>17</v>
      </c>
      <c r="N10" s="97"/>
      <c r="O10" s="99"/>
      <c r="P10" s="100"/>
      <c r="Q10" s="83"/>
      <c r="R10" s="84"/>
    </row>
    <row r="11" spans="1:18" ht="16.5" customHeight="1">
      <c r="A11" s="92"/>
      <c r="B11" s="93"/>
      <c r="C11" s="53">
        <v>2</v>
      </c>
      <c r="D11" s="85" t="s">
        <v>18</v>
      </c>
      <c r="E11" s="86"/>
      <c r="F11" s="21">
        <v>5</v>
      </c>
      <c r="G11" s="85"/>
      <c r="H11" s="86"/>
      <c r="I11" s="87"/>
      <c r="J11" s="88"/>
      <c r="K11" s="88"/>
      <c r="L11" s="89"/>
      <c r="M11" s="87" t="s">
        <v>19</v>
      </c>
      <c r="N11" s="86"/>
      <c r="O11" s="85"/>
      <c r="P11" s="89"/>
      <c r="Q11" s="87"/>
      <c r="R11" s="88"/>
    </row>
    <row r="12" spans="1:18" ht="16.5" customHeight="1">
      <c r="A12" s="94"/>
      <c r="B12" s="95"/>
      <c r="C12" s="54">
        <v>3</v>
      </c>
      <c r="D12" s="80"/>
      <c r="E12" s="81"/>
      <c r="F12" s="22">
        <v>6</v>
      </c>
      <c r="G12" s="80"/>
      <c r="H12" s="81"/>
      <c r="I12" s="73"/>
      <c r="J12" s="74"/>
      <c r="K12" s="74"/>
      <c r="L12" s="82"/>
      <c r="M12" s="73"/>
      <c r="N12" s="81"/>
      <c r="O12" s="80"/>
      <c r="P12" s="82"/>
      <c r="Q12" s="73"/>
      <c r="R12" s="74"/>
    </row>
    <row r="13" spans="1:18" ht="16.5" customHeight="1">
      <c r="A13" s="90" t="str">
        <f>A8</f>
        <v>報徳学園</v>
      </c>
      <c r="B13" s="91"/>
      <c r="C13" s="52" t="s">
        <v>38</v>
      </c>
      <c r="D13" s="96" t="s">
        <v>41</v>
      </c>
      <c r="E13" s="97"/>
      <c r="F13" s="20">
        <v>4</v>
      </c>
      <c r="G13" s="96"/>
      <c r="H13" s="97"/>
      <c r="I13" s="83" t="s">
        <v>42</v>
      </c>
      <c r="J13" s="84"/>
      <c r="K13" s="84"/>
      <c r="L13" s="98"/>
      <c r="M13" s="83"/>
      <c r="N13" s="97"/>
      <c r="O13" s="96" t="s">
        <v>21</v>
      </c>
      <c r="P13" s="98"/>
      <c r="Q13" s="83"/>
      <c r="R13" s="84"/>
    </row>
    <row r="14" spans="1:18" ht="16.5" customHeight="1">
      <c r="A14" s="92"/>
      <c r="B14" s="93"/>
      <c r="C14" s="53">
        <v>2</v>
      </c>
      <c r="D14" s="85"/>
      <c r="E14" s="86"/>
      <c r="F14" s="21">
        <v>5</v>
      </c>
      <c r="G14" s="85"/>
      <c r="H14" s="86"/>
      <c r="I14" s="87"/>
      <c r="J14" s="88"/>
      <c r="K14" s="88"/>
      <c r="L14" s="89"/>
      <c r="M14" s="87"/>
      <c r="N14" s="86"/>
      <c r="O14" s="85" t="s">
        <v>20</v>
      </c>
      <c r="P14" s="89"/>
      <c r="Q14" s="87"/>
      <c r="R14" s="88"/>
    </row>
    <row r="15" spans="1:18" ht="16.5" customHeight="1">
      <c r="A15" s="94"/>
      <c r="B15" s="95"/>
      <c r="C15" s="54">
        <v>3</v>
      </c>
      <c r="D15" s="80"/>
      <c r="E15" s="81"/>
      <c r="F15" s="22">
        <v>6</v>
      </c>
      <c r="G15" s="80"/>
      <c r="H15" s="81"/>
      <c r="I15" s="73"/>
      <c r="J15" s="74"/>
      <c r="K15" s="74"/>
      <c r="L15" s="82"/>
      <c r="M15" s="73"/>
      <c r="N15" s="81"/>
      <c r="O15" s="80"/>
      <c r="P15" s="82"/>
      <c r="Q15" s="73"/>
      <c r="R15" s="74"/>
    </row>
    <row r="16" spans="9:18" ht="11.25" customHeight="1">
      <c r="I16" s="31"/>
      <c r="J16" s="32"/>
      <c r="K16" s="31"/>
      <c r="L16" s="31"/>
      <c r="M16" s="31"/>
      <c r="N16" s="31"/>
      <c r="O16" s="31"/>
      <c r="P16" s="31"/>
      <c r="Q16" s="31"/>
      <c r="R16" s="31"/>
    </row>
    <row r="17" spans="1:18" ht="18.75" customHeight="1">
      <c r="A17" s="9"/>
      <c r="B17" s="37">
        <v>1</v>
      </c>
      <c r="C17" s="10" t="s">
        <v>2</v>
      </c>
      <c r="E17" s="75" t="s">
        <v>22</v>
      </c>
      <c r="F17" s="75"/>
      <c r="G17" s="76" t="s">
        <v>14</v>
      </c>
      <c r="H17" s="76"/>
      <c r="I17" s="77">
        <v>0.5215277777777778</v>
      </c>
      <c r="J17" s="77"/>
      <c r="K17" s="78" t="s">
        <v>15</v>
      </c>
      <c r="L17" s="78"/>
      <c r="M17" s="77">
        <v>0.6020833333333333</v>
      </c>
      <c r="N17" s="77"/>
      <c r="O17" s="78" t="s">
        <v>16</v>
      </c>
      <c r="P17" s="78"/>
      <c r="Q17" s="79">
        <f>SUM(M17-I17)</f>
        <v>0.08055555555555549</v>
      </c>
      <c r="R17" s="7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101" t="s">
        <v>29</v>
      </c>
      <c r="B19" s="102"/>
      <c r="C19" s="2">
        <v>1</v>
      </c>
      <c r="D19" s="3">
        <v>2</v>
      </c>
      <c r="E19" s="24">
        <v>3</v>
      </c>
      <c r="F19" s="2">
        <v>4</v>
      </c>
      <c r="G19" s="3">
        <v>5</v>
      </c>
      <c r="H19" s="24">
        <v>6</v>
      </c>
      <c r="I19" s="2">
        <v>7</v>
      </c>
      <c r="J19" s="3">
        <v>8</v>
      </c>
      <c r="K19" s="24">
        <v>9</v>
      </c>
      <c r="L19" s="30">
        <v>10</v>
      </c>
      <c r="M19" s="14">
        <v>11</v>
      </c>
      <c r="N19" s="15">
        <v>12</v>
      </c>
      <c r="O19" s="30">
        <v>13</v>
      </c>
      <c r="P19" s="14">
        <v>14</v>
      </c>
      <c r="Q19" s="15">
        <v>15</v>
      </c>
      <c r="R19" s="16" t="s">
        <v>30</v>
      </c>
    </row>
    <row r="20" spans="1:18" ht="27.75" customHeight="1">
      <c r="A20" s="71" t="s">
        <v>48</v>
      </c>
      <c r="B20" s="72"/>
      <c r="C20" s="47">
        <v>0</v>
      </c>
      <c r="D20" s="48">
        <v>0</v>
      </c>
      <c r="E20" s="49">
        <v>0</v>
      </c>
      <c r="F20" s="47">
        <v>1</v>
      </c>
      <c r="G20" s="48">
        <v>0</v>
      </c>
      <c r="H20" s="50">
        <v>0</v>
      </c>
      <c r="I20" s="47">
        <v>0</v>
      </c>
      <c r="J20" s="48">
        <v>0</v>
      </c>
      <c r="K20" s="50">
        <v>0</v>
      </c>
      <c r="L20" s="47"/>
      <c r="M20" s="48"/>
      <c r="N20" s="19"/>
      <c r="O20" s="17"/>
      <c r="P20" s="18"/>
      <c r="Q20" s="19"/>
      <c r="R20" s="51">
        <f>SUM(C20:Q20)</f>
        <v>1</v>
      </c>
    </row>
    <row r="21" spans="1:18" ht="27.75" customHeight="1">
      <c r="A21" s="71" t="s">
        <v>49</v>
      </c>
      <c r="B21" s="72"/>
      <c r="C21" s="47">
        <v>0</v>
      </c>
      <c r="D21" s="48">
        <v>0</v>
      </c>
      <c r="E21" s="49">
        <v>1</v>
      </c>
      <c r="F21" s="47">
        <v>0</v>
      </c>
      <c r="G21" s="48">
        <v>1</v>
      </c>
      <c r="H21" s="50">
        <v>0</v>
      </c>
      <c r="I21" s="47">
        <v>0</v>
      </c>
      <c r="J21" s="48">
        <v>1</v>
      </c>
      <c r="K21" s="50" t="s">
        <v>23</v>
      </c>
      <c r="L21" s="47"/>
      <c r="M21" s="48"/>
      <c r="N21" s="19"/>
      <c r="O21" s="17"/>
      <c r="P21" s="18"/>
      <c r="Q21" s="19"/>
      <c r="R21" s="51">
        <f>SUM(C21:Q21)</f>
        <v>3</v>
      </c>
    </row>
    <row r="22" spans="1:18" ht="21" customHeight="1">
      <c r="A22" s="101" t="s">
        <v>29</v>
      </c>
      <c r="B22" s="102"/>
      <c r="C22" s="103" t="s">
        <v>33</v>
      </c>
      <c r="D22" s="104"/>
      <c r="E22" s="104"/>
      <c r="F22" s="104"/>
      <c r="G22" s="104"/>
      <c r="H22" s="104"/>
      <c r="I22" s="104" t="s">
        <v>34</v>
      </c>
      <c r="J22" s="105"/>
      <c r="K22" s="106" t="s">
        <v>35</v>
      </c>
      <c r="L22" s="107"/>
      <c r="M22" s="104" t="s">
        <v>36</v>
      </c>
      <c r="N22" s="107"/>
      <c r="O22" s="104" t="s">
        <v>37</v>
      </c>
      <c r="P22" s="104"/>
      <c r="Q22" s="104"/>
      <c r="R22" s="105"/>
    </row>
    <row r="23" spans="1:18" ht="16.5" customHeight="1">
      <c r="A23" s="92" t="str">
        <f>A20</f>
        <v>兵庫工業</v>
      </c>
      <c r="B23" s="93"/>
      <c r="C23" s="52" t="s">
        <v>38</v>
      </c>
      <c r="D23" s="96" t="s">
        <v>43</v>
      </c>
      <c r="E23" s="97"/>
      <c r="F23" s="20">
        <v>4</v>
      </c>
      <c r="G23" s="96"/>
      <c r="H23" s="97"/>
      <c r="I23" s="83" t="s">
        <v>44</v>
      </c>
      <c r="J23" s="84"/>
      <c r="K23" s="84"/>
      <c r="L23" s="98"/>
      <c r="M23" s="83"/>
      <c r="N23" s="97"/>
      <c r="O23" s="99"/>
      <c r="P23" s="100"/>
      <c r="Q23" s="83"/>
      <c r="R23" s="84"/>
    </row>
    <row r="24" spans="1:18" ht="16.5" customHeight="1">
      <c r="A24" s="92"/>
      <c r="B24" s="93"/>
      <c r="C24" s="53">
        <v>2</v>
      </c>
      <c r="D24" s="85" t="s">
        <v>24</v>
      </c>
      <c r="E24" s="86"/>
      <c r="F24" s="21">
        <v>5</v>
      </c>
      <c r="G24" s="85"/>
      <c r="H24" s="86"/>
      <c r="I24" s="87"/>
      <c r="J24" s="88"/>
      <c r="K24" s="88"/>
      <c r="L24" s="89"/>
      <c r="M24" s="87"/>
      <c r="N24" s="86"/>
      <c r="O24" s="85"/>
      <c r="P24" s="89"/>
      <c r="Q24" s="87"/>
      <c r="R24" s="88"/>
    </row>
    <row r="25" spans="1:18" ht="16.5" customHeight="1">
      <c r="A25" s="94"/>
      <c r="B25" s="95"/>
      <c r="C25" s="54">
        <v>3</v>
      </c>
      <c r="D25" s="80"/>
      <c r="E25" s="81"/>
      <c r="F25" s="22">
        <v>6</v>
      </c>
      <c r="G25" s="80"/>
      <c r="H25" s="81"/>
      <c r="I25" s="73"/>
      <c r="J25" s="74"/>
      <c r="K25" s="74"/>
      <c r="L25" s="82"/>
      <c r="M25" s="73"/>
      <c r="N25" s="81"/>
      <c r="O25" s="80"/>
      <c r="P25" s="82"/>
      <c r="Q25" s="73"/>
      <c r="R25" s="74"/>
    </row>
    <row r="26" spans="1:18" ht="16.5" customHeight="1">
      <c r="A26" s="90" t="str">
        <f>A21</f>
        <v>洲本実業</v>
      </c>
      <c r="B26" s="91"/>
      <c r="C26" s="52" t="s">
        <v>38</v>
      </c>
      <c r="D26" s="96" t="s">
        <v>45</v>
      </c>
      <c r="E26" s="97"/>
      <c r="F26" s="20">
        <v>4</v>
      </c>
      <c r="G26" s="96"/>
      <c r="H26" s="97"/>
      <c r="I26" s="83" t="s">
        <v>46</v>
      </c>
      <c r="J26" s="84"/>
      <c r="K26" s="84"/>
      <c r="L26" s="98"/>
      <c r="M26" s="83" t="s">
        <v>25</v>
      </c>
      <c r="N26" s="97"/>
      <c r="O26" s="96" t="s">
        <v>26</v>
      </c>
      <c r="P26" s="98"/>
      <c r="Q26" s="83"/>
      <c r="R26" s="84"/>
    </row>
    <row r="27" spans="1:18" ht="16.5" customHeight="1">
      <c r="A27" s="92"/>
      <c r="B27" s="93"/>
      <c r="C27" s="53">
        <v>2</v>
      </c>
      <c r="D27" s="85"/>
      <c r="E27" s="86"/>
      <c r="F27" s="21">
        <v>5</v>
      </c>
      <c r="G27" s="85"/>
      <c r="H27" s="86"/>
      <c r="I27" s="87"/>
      <c r="J27" s="88"/>
      <c r="K27" s="88"/>
      <c r="L27" s="89"/>
      <c r="M27" s="87" t="s">
        <v>27</v>
      </c>
      <c r="N27" s="86"/>
      <c r="O27" s="85"/>
      <c r="P27" s="89"/>
      <c r="Q27" s="87"/>
      <c r="R27" s="88"/>
    </row>
    <row r="28" spans="1:18" ht="16.5" customHeight="1">
      <c r="A28" s="94"/>
      <c r="B28" s="95"/>
      <c r="C28" s="54">
        <v>3</v>
      </c>
      <c r="D28" s="80"/>
      <c r="E28" s="81"/>
      <c r="F28" s="22">
        <v>6</v>
      </c>
      <c r="G28" s="80"/>
      <c r="H28" s="81"/>
      <c r="I28" s="73"/>
      <c r="J28" s="74"/>
      <c r="K28" s="74"/>
      <c r="L28" s="82"/>
      <c r="M28" s="73"/>
      <c r="N28" s="81"/>
      <c r="O28" s="80"/>
      <c r="P28" s="82"/>
      <c r="Q28" s="73"/>
      <c r="R28" s="74"/>
    </row>
    <row r="29" spans="9:18" ht="11.25" customHeight="1">
      <c r="I29" s="31"/>
      <c r="J29" s="32"/>
      <c r="K29" s="31"/>
      <c r="L29" s="31"/>
      <c r="M29" s="31"/>
      <c r="N29" s="31"/>
      <c r="O29" s="31"/>
      <c r="P29" s="31"/>
      <c r="Q29" s="31"/>
      <c r="R29" s="31"/>
    </row>
    <row r="34" ht="13.5">
      <c r="I34" s="11"/>
    </row>
  </sheetData>
  <sheetProtection/>
  <mergeCells count="123"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A1:G1"/>
  </mergeCells>
  <conditionalFormatting sqref="A20:B20 R20">
    <cfRule type="expression" priority="2" dxfId="82" stopIfTrue="1">
      <formula>$R20&gt;$R21</formula>
    </cfRule>
  </conditionalFormatting>
  <conditionalFormatting sqref="R21">
    <cfRule type="expression" priority="3" dxfId="82" stopIfTrue="1">
      <formula>$R21&gt;$R20</formula>
    </cfRule>
  </conditionalFormatting>
  <conditionalFormatting sqref="A21:B21">
    <cfRule type="expression" priority="4" dxfId="82" stopIfTrue="1">
      <formula>$R20&lt;$R21</formula>
    </cfRule>
  </conditionalFormatting>
  <conditionalFormatting sqref="H6:L6">
    <cfRule type="expression" priority="25" dxfId="12" stopIfTrue="1">
      <formula>H7=""</formula>
    </cfRule>
  </conditionalFormatting>
  <conditionalFormatting sqref="H19:K19">
    <cfRule type="expression" priority="17" dxfId="12" stopIfTrue="1">
      <formula>H20=""</formula>
    </cfRule>
  </conditionalFormatting>
  <conditionalFormatting sqref="A7:B7 R7">
    <cfRule type="expression" priority="11" dxfId="82" stopIfTrue="1">
      <formula>$R7&gt;$R8</formula>
    </cfRule>
  </conditionalFormatting>
  <conditionalFormatting sqref="R8">
    <cfRule type="expression" priority="12" dxfId="82" stopIfTrue="1">
      <formula>$R8&gt;$R7</formula>
    </cfRule>
  </conditionalFormatting>
  <conditionalFormatting sqref="A8:B8">
    <cfRule type="expression" priority="13" dxfId="82" stopIfTrue="1">
      <formula>$R7&lt;$R8</formula>
    </cfRule>
  </conditionalFormatting>
  <conditionalFormatting sqref="H7:K8">
    <cfRule type="expression" priority="14" dxfId="7" stopIfTrue="1">
      <formula>H7=""</formula>
    </cfRule>
    <cfRule type="expression" priority="15" dxfId="82" stopIfTrue="1">
      <formula>H7&gt;0</formula>
    </cfRule>
  </conditionalFormatting>
  <conditionalFormatting sqref="C7:G8">
    <cfRule type="cellIs" priority="16" dxfId="82" operator="greaterThan" stopIfTrue="1">
      <formula>0</formula>
    </cfRule>
  </conditionalFormatting>
  <conditionalFormatting sqref="L7:M8">
    <cfRule type="cellIs" priority="10" dxfId="82" operator="greaterThan" stopIfTrue="1">
      <formula>0</formula>
    </cfRule>
  </conditionalFormatting>
  <conditionalFormatting sqref="H20:K21">
    <cfRule type="expression" priority="5" dxfId="7" stopIfTrue="1">
      <formula>H20=""</formula>
    </cfRule>
    <cfRule type="expression" priority="6" dxfId="82" stopIfTrue="1">
      <formula>H20&gt;0</formula>
    </cfRule>
  </conditionalFormatting>
  <conditionalFormatting sqref="C20:G21">
    <cfRule type="cellIs" priority="7" dxfId="82" operator="greaterThan" stopIfTrue="1">
      <formula>0</formula>
    </cfRule>
  </conditionalFormatting>
  <conditionalFormatting sqref="L20:M21">
    <cfRule type="cellIs" priority="1" dxfId="82" operator="greaterThan" stopIfTrue="1">
      <formula>0</formula>
    </cfRule>
  </conditionalFormatting>
  <conditionalFormatting sqref="A23:B23 A10:B10">
    <cfRule type="expression" priority="26" dxfId="82" stopIfTrue="1">
      <formula>$R7&gt;$R8</formula>
    </cfRule>
  </conditionalFormatting>
  <conditionalFormatting sqref="A25:B25 A12:B12">
    <cfRule type="expression" priority="27" dxfId="82" stopIfTrue="1">
      <formula>'10.11'!#REF!&gt;$R9</formula>
    </cfRule>
  </conditionalFormatting>
  <conditionalFormatting sqref="A24:B24 A11:B11">
    <cfRule type="expression" priority="28" dxfId="82" stopIfTrue="1">
      <formula>$R8&gt;'10.11'!#REF!</formula>
    </cfRule>
  </conditionalFormatting>
  <conditionalFormatting sqref="A26:B26 A13:B13">
    <cfRule type="expression" priority="29" dxfId="82" stopIfTrue="1">
      <formula>$R7&lt;$R8</formula>
    </cfRule>
  </conditionalFormatting>
  <conditionalFormatting sqref="A28:B28 A15:B15">
    <cfRule type="expression" priority="30" dxfId="82" stopIfTrue="1">
      <formula>'10.11'!#REF!&lt;$R9</formula>
    </cfRule>
  </conditionalFormatting>
  <conditionalFormatting sqref="A27:B27 A14:B14">
    <cfRule type="expression" priority="31" dxfId="82" stopIfTrue="1">
      <formula>$R8&lt;'10.11'!#REF!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C20:Q21 M17:N17 M1 I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6" t="s">
        <v>77</v>
      </c>
      <c r="B1" s="67"/>
      <c r="C1" s="67"/>
      <c r="D1" s="67"/>
      <c r="E1" s="67"/>
      <c r="F1" s="67"/>
      <c r="G1" s="67"/>
      <c r="H1" s="4" t="s">
        <v>5</v>
      </c>
      <c r="I1" s="25">
        <v>2</v>
      </c>
      <c r="J1" s="5" t="s">
        <v>6</v>
      </c>
      <c r="K1" s="6">
        <v>2014</v>
      </c>
      <c r="L1" s="7" t="s">
        <v>7</v>
      </c>
      <c r="M1" s="28">
        <v>10</v>
      </c>
      <c r="N1" s="7" t="s">
        <v>0</v>
      </c>
      <c r="O1" s="28">
        <v>12</v>
      </c>
      <c r="P1" s="4" t="s">
        <v>8</v>
      </c>
      <c r="Q1" s="29" t="s">
        <v>50</v>
      </c>
      <c r="R1" s="8" t="s">
        <v>10</v>
      </c>
    </row>
    <row r="2" ht="5.25" customHeight="1"/>
    <row r="3" spans="11:18" ht="18.75" customHeight="1">
      <c r="K3" s="108" t="s">
        <v>11</v>
      </c>
      <c r="L3" s="108"/>
      <c r="M3" s="109" t="s">
        <v>12</v>
      </c>
      <c r="N3" s="109"/>
      <c r="O3" s="109"/>
      <c r="P3" s="109"/>
      <c r="Q3" s="109"/>
      <c r="R3" s="45" t="s">
        <v>13</v>
      </c>
    </row>
    <row r="4" spans="1:18" ht="18.75" customHeight="1">
      <c r="A4" s="9"/>
      <c r="B4" s="37">
        <v>1</v>
      </c>
      <c r="C4" s="10" t="s">
        <v>2</v>
      </c>
      <c r="E4" s="75" t="s">
        <v>1</v>
      </c>
      <c r="F4" s="75"/>
      <c r="G4" s="76" t="s">
        <v>14</v>
      </c>
      <c r="H4" s="76"/>
      <c r="I4" s="77">
        <v>0.39375</v>
      </c>
      <c r="J4" s="77"/>
      <c r="K4" s="78" t="s">
        <v>15</v>
      </c>
      <c r="L4" s="78"/>
      <c r="M4" s="77">
        <v>0.47430555555555554</v>
      </c>
      <c r="N4" s="77"/>
      <c r="O4" s="78" t="s">
        <v>16</v>
      </c>
      <c r="P4" s="78"/>
      <c r="Q4" s="79">
        <f>SUM(M4-I4)</f>
        <v>0.08055555555555555</v>
      </c>
      <c r="R4" s="7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101" t="s">
        <v>29</v>
      </c>
      <c r="B6" s="102"/>
      <c r="C6" s="2">
        <v>1</v>
      </c>
      <c r="D6" s="3">
        <v>2</v>
      </c>
      <c r="E6" s="24">
        <v>3</v>
      </c>
      <c r="F6" s="2">
        <v>4</v>
      </c>
      <c r="G6" s="3">
        <v>5</v>
      </c>
      <c r="H6" s="24">
        <v>6</v>
      </c>
      <c r="I6" s="2">
        <v>7</v>
      </c>
      <c r="J6" s="3">
        <v>8</v>
      </c>
      <c r="K6" s="24">
        <v>9</v>
      </c>
      <c r="L6" s="30">
        <v>10</v>
      </c>
      <c r="M6" s="14">
        <v>11</v>
      </c>
      <c r="N6" s="15">
        <v>12</v>
      </c>
      <c r="O6" s="30">
        <v>13</v>
      </c>
      <c r="P6" s="14">
        <v>14</v>
      </c>
      <c r="Q6" s="15">
        <v>15</v>
      </c>
      <c r="R6" s="16" t="s">
        <v>30</v>
      </c>
    </row>
    <row r="7" spans="1:18" ht="27.75" customHeight="1">
      <c r="A7" s="71" t="s">
        <v>59</v>
      </c>
      <c r="B7" s="72"/>
      <c r="C7" s="47">
        <v>0</v>
      </c>
      <c r="D7" s="48">
        <v>0</v>
      </c>
      <c r="E7" s="49">
        <v>0</v>
      </c>
      <c r="F7" s="47">
        <v>1</v>
      </c>
      <c r="G7" s="48">
        <v>0</v>
      </c>
      <c r="H7" s="50">
        <v>0</v>
      </c>
      <c r="I7" s="47">
        <v>0</v>
      </c>
      <c r="J7" s="48">
        <v>0</v>
      </c>
      <c r="K7" s="50">
        <v>0</v>
      </c>
      <c r="L7" s="17"/>
      <c r="M7" s="18"/>
      <c r="N7" s="19"/>
      <c r="O7" s="17"/>
      <c r="P7" s="18"/>
      <c r="Q7" s="19"/>
      <c r="R7" s="51">
        <f>SUM(C7:Q7)</f>
        <v>1</v>
      </c>
    </row>
    <row r="8" spans="1:18" ht="27.75" customHeight="1">
      <c r="A8" s="71" t="s">
        <v>60</v>
      </c>
      <c r="B8" s="72"/>
      <c r="C8" s="47">
        <v>0</v>
      </c>
      <c r="D8" s="48">
        <v>0</v>
      </c>
      <c r="E8" s="49">
        <v>0</v>
      </c>
      <c r="F8" s="47">
        <v>1</v>
      </c>
      <c r="G8" s="48">
        <v>0</v>
      </c>
      <c r="H8" s="50">
        <v>1</v>
      </c>
      <c r="I8" s="47">
        <v>0</v>
      </c>
      <c r="J8" s="48">
        <v>0</v>
      </c>
      <c r="K8" s="50" t="s">
        <v>23</v>
      </c>
      <c r="L8" s="17"/>
      <c r="M8" s="18"/>
      <c r="N8" s="19"/>
      <c r="O8" s="17"/>
      <c r="P8" s="18"/>
      <c r="Q8" s="19"/>
      <c r="R8" s="51">
        <f>SUM(C8:Q8)</f>
        <v>2</v>
      </c>
    </row>
    <row r="9" spans="1:18" ht="21" customHeight="1">
      <c r="A9" s="101" t="s">
        <v>29</v>
      </c>
      <c r="B9" s="102"/>
      <c r="C9" s="103" t="s">
        <v>33</v>
      </c>
      <c r="D9" s="104"/>
      <c r="E9" s="104"/>
      <c r="F9" s="104"/>
      <c r="G9" s="104"/>
      <c r="H9" s="104"/>
      <c r="I9" s="104" t="s">
        <v>34</v>
      </c>
      <c r="J9" s="105"/>
      <c r="K9" s="106" t="s">
        <v>35</v>
      </c>
      <c r="L9" s="107"/>
      <c r="M9" s="104" t="s">
        <v>36</v>
      </c>
      <c r="N9" s="107"/>
      <c r="O9" s="104" t="s">
        <v>37</v>
      </c>
      <c r="P9" s="104"/>
      <c r="Q9" s="104"/>
      <c r="R9" s="105"/>
    </row>
    <row r="10" spans="1:18" ht="16.5" customHeight="1">
      <c r="A10" s="92" t="str">
        <f>A7</f>
        <v>神戸学院大附</v>
      </c>
      <c r="B10" s="93"/>
      <c r="C10" s="52" t="s">
        <v>38</v>
      </c>
      <c r="D10" s="96" t="s">
        <v>61</v>
      </c>
      <c r="E10" s="97"/>
      <c r="F10" s="20">
        <v>4</v>
      </c>
      <c r="G10" s="96"/>
      <c r="H10" s="97"/>
      <c r="I10" s="83" t="s">
        <v>62</v>
      </c>
      <c r="J10" s="84"/>
      <c r="K10" s="84"/>
      <c r="L10" s="98"/>
      <c r="M10" s="83"/>
      <c r="N10" s="97"/>
      <c r="O10" s="99" t="s">
        <v>52</v>
      </c>
      <c r="P10" s="100"/>
      <c r="Q10" s="83"/>
      <c r="R10" s="84"/>
    </row>
    <row r="11" spans="1:18" ht="16.5" customHeight="1">
      <c r="A11" s="92"/>
      <c r="B11" s="93"/>
      <c r="C11" s="53">
        <v>2</v>
      </c>
      <c r="D11" s="85" t="s">
        <v>53</v>
      </c>
      <c r="E11" s="86"/>
      <c r="F11" s="21">
        <v>5</v>
      </c>
      <c r="G11" s="85"/>
      <c r="H11" s="86"/>
      <c r="I11" s="87"/>
      <c r="J11" s="88"/>
      <c r="K11" s="88"/>
      <c r="L11" s="89"/>
      <c r="M11" s="87"/>
      <c r="N11" s="86"/>
      <c r="O11" s="85" t="s">
        <v>51</v>
      </c>
      <c r="P11" s="89"/>
      <c r="Q11" s="87"/>
      <c r="R11" s="88"/>
    </row>
    <row r="12" spans="1:18" ht="16.5" customHeight="1">
      <c r="A12" s="94"/>
      <c r="B12" s="95"/>
      <c r="C12" s="54">
        <v>3</v>
      </c>
      <c r="D12" s="80"/>
      <c r="E12" s="81"/>
      <c r="F12" s="22">
        <v>6</v>
      </c>
      <c r="G12" s="80"/>
      <c r="H12" s="81"/>
      <c r="I12" s="73"/>
      <c r="J12" s="74"/>
      <c r="K12" s="74"/>
      <c r="L12" s="82"/>
      <c r="M12" s="73"/>
      <c r="N12" s="81"/>
      <c r="O12" s="80"/>
      <c r="P12" s="82"/>
      <c r="Q12" s="73"/>
      <c r="R12" s="74"/>
    </row>
    <row r="13" spans="1:18" ht="16.5" customHeight="1">
      <c r="A13" s="90" t="str">
        <f>A8</f>
        <v>市立尼崎</v>
      </c>
      <c r="B13" s="91"/>
      <c r="C13" s="52" t="s">
        <v>38</v>
      </c>
      <c r="D13" s="96" t="s">
        <v>63</v>
      </c>
      <c r="E13" s="97"/>
      <c r="F13" s="20">
        <v>4</v>
      </c>
      <c r="G13" s="96"/>
      <c r="H13" s="97"/>
      <c r="I13" s="83" t="s">
        <v>64</v>
      </c>
      <c r="J13" s="84"/>
      <c r="K13" s="84"/>
      <c r="L13" s="98"/>
      <c r="M13" s="83"/>
      <c r="N13" s="97"/>
      <c r="O13" s="96" t="s">
        <v>54</v>
      </c>
      <c r="P13" s="98"/>
      <c r="Q13" s="83"/>
      <c r="R13" s="84"/>
    </row>
    <row r="14" spans="1:18" ht="16.5" customHeight="1">
      <c r="A14" s="92"/>
      <c r="B14" s="93"/>
      <c r="C14" s="53">
        <v>2</v>
      </c>
      <c r="D14" s="85"/>
      <c r="E14" s="86"/>
      <c r="F14" s="21">
        <v>5</v>
      </c>
      <c r="G14" s="85"/>
      <c r="H14" s="86"/>
      <c r="I14" s="87"/>
      <c r="J14" s="88"/>
      <c r="K14" s="88"/>
      <c r="L14" s="89"/>
      <c r="M14" s="87"/>
      <c r="N14" s="86"/>
      <c r="O14" s="85"/>
      <c r="P14" s="89"/>
      <c r="Q14" s="87"/>
      <c r="R14" s="88"/>
    </row>
    <row r="15" spans="1:18" ht="16.5" customHeight="1">
      <c r="A15" s="94"/>
      <c r="B15" s="95"/>
      <c r="C15" s="54">
        <v>3</v>
      </c>
      <c r="D15" s="80"/>
      <c r="E15" s="81"/>
      <c r="F15" s="22">
        <v>6</v>
      </c>
      <c r="G15" s="80"/>
      <c r="H15" s="81"/>
      <c r="I15" s="73"/>
      <c r="J15" s="74"/>
      <c r="K15" s="74"/>
      <c r="L15" s="82"/>
      <c r="M15" s="73"/>
      <c r="N15" s="81"/>
      <c r="O15" s="80"/>
      <c r="P15" s="82"/>
      <c r="Q15" s="73"/>
      <c r="R15" s="74"/>
    </row>
    <row r="16" spans="9:18" ht="11.25" customHeight="1">
      <c r="I16" s="31"/>
      <c r="J16" s="32"/>
      <c r="K16" s="31"/>
      <c r="L16" s="31"/>
      <c r="M16" s="31"/>
      <c r="N16" s="31"/>
      <c r="O16" s="31"/>
      <c r="P16" s="31"/>
      <c r="Q16" s="31"/>
      <c r="R16" s="31"/>
    </row>
    <row r="17" spans="1:18" ht="18.75" customHeight="1">
      <c r="A17" s="9"/>
      <c r="B17" s="37">
        <v>1</v>
      </c>
      <c r="C17" s="10" t="s">
        <v>2</v>
      </c>
      <c r="E17" s="75" t="s">
        <v>22</v>
      </c>
      <c r="F17" s="75"/>
      <c r="G17" s="76" t="s">
        <v>14</v>
      </c>
      <c r="H17" s="76"/>
      <c r="I17" s="77">
        <v>0.5048611111111111</v>
      </c>
      <c r="J17" s="77"/>
      <c r="K17" s="78" t="s">
        <v>15</v>
      </c>
      <c r="L17" s="78"/>
      <c r="M17" s="77">
        <v>0.5833333333333334</v>
      </c>
      <c r="N17" s="77"/>
      <c r="O17" s="78" t="s">
        <v>16</v>
      </c>
      <c r="P17" s="78"/>
      <c r="Q17" s="79">
        <f>SUM(M17-I17)</f>
        <v>0.07847222222222228</v>
      </c>
      <c r="R17" s="7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101" t="s">
        <v>29</v>
      </c>
      <c r="B19" s="102"/>
      <c r="C19" s="2">
        <v>1</v>
      </c>
      <c r="D19" s="3">
        <v>2</v>
      </c>
      <c r="E19" s="24">
        <v>3</v>
      </c>
      <c r="F19" s="2">
        <v>4</v>
      </c>
      <c r="G19" s="3">
        <v>5</v>
      </c>
      <c r="H19" s="24">
        <v>6</v>
      </c>
      <c r="I19" s="2">
        <v>7</v>
      </c>
      <c r="J19" s="14">
        <v>8</v>
      </c>
      <c r="K19" s="15">
        <v>9</v>
      </c>
      <c r="L19" s="30">
        <v>10</v>
      </c>
      <c r="M19" s="14">
        <v>11</v>
      </c>
      <c r="N19" s="15">
        <v>12</v>
      </c>
      <c r="O19" s="30">
        <v>13</v>
      </c>
      <c r="P19" s="14">
        <v>14</v>
      </c>
      <c r="Q19" s="15">
        <v>15</v>
      </c>
      <c r="R19" s="16" t="s">
        <v>30</v>
      </c>
    </row>
    <row r="20" spans="1:18" ht="27.75" customHeight="1">
      <c r="A20" s="71" t="s">
        <v>65</v>
      </c>
      <c r="B20" s="72"/>
      <c r="C20" s="47">
        <v>0</v>
      </c>
      <c r="D20" s="48">
        <v>0</v>
      </c>
      <c r="E20" s="49">
        <v>5</v>
      </c>
      <c r="F20" s="47">
        <v>5</v>
      </c>
      <c r="G20" s="48">
        <v>3</v>
      </c>
      <c r="H20" s="50">
        <v>0</v>
      </c>
      <c r="I20" s="47">
        <v>0</v>
      </c>
      <c r="J20" s="48"/>
      <c r="K20" s="19"/>
      <c r="L20" s="110" t="s">
        <v>4</v>
      </c>
      <c r="M20" s="111"/>
      <c r="N20" s="112"/>
      <c r="O20" s="17"/>
      <c r="P20" s="18"/>
      <c r="Q20" s="19"/>
      <c r="R20" s="51">
        <f>SUM(C20:Q20)</f>
        <v>13</v>
      </c>
    </row>
    <row r="21" spans="1:18" ht="27.75" customHeight="1">
      <c r="A21" s="71" t="s">
        <v>66</v>
      </c>
      <c r="B21" s="72"/>
      <c r="C21" s="47">
        <v>3</v>
      </c>
      <c r="D21" s="48">
        <v>0</v>
      </c>
      <c r="E21" s="49">
        <v>0</v>
      </c>
      <c r="F21" s="47">
        <v>0</v>
      </c>
      <c r="G21" s="48">
        <v>1</v>
      </c>
      <c r="H21" s="50">
        <v>0</v>
      </c>
      <c r="I21" s="47">
        <v>0</v>
      </c>
      <c r="J21" s="48"/>
      <c r="K21" s="19"/>
      <c r="L21" s="47"/>
      <c r="M21" s="48"/>
      <c r="N21" s="19"/>
      <c r="O21" s="17"/>
      <c r="P21" s="18"/>
      <c r="Q21" s="19"/>
      <c r="R21" s="51">
        <f>SUM(C21:Q21)</f>
        <v>4</v>
      </c>
    </row>
    <row r="22" spans="1:18" ht="21" customHeight="1">
      <c r="A22" s="101" t="s">
        <v>29</v>
      </c>
      <c r="B22" s="102"/>
      <c r="C22" s="103" t="s">
        <v>33</v>
      </c>
      <c r="D22" s="104"/>
      <c r="E22" s="104"/>
      <c r="F22" s="104"/>
      <c r="G22" s="104"/>
      <c r="H22" s="104"/>
      <c r="I22" s="104" t="s">
        <v>34</v>
      </c>
      <c r="J22" s="105"/>
      <c r="K22" s="106" t="s">
        <v>35</v>
      </c>
      <c r="L22" s="107"/>
      <c r="M22" s="104" t="s">
        <v>36</v>
      </c>
      <c r="N22" s="107"/>
      <c r="O22" s="104" t="s">
        <v>37</v>
      </c>
      <c r="P22" s="104"/>
      <c r="Q22" s="104"/>
      <c r="R22" s="105"/>
    </row>
    <row r="23" spans="1:18" ht="16.5" customHeight="1">
      <c r="A23" s="92" t="str">
        <f>A20</f>
        <v>篠山鳳鳴</v>
      </c>
      <c r="B23" s="93"/>
      <c r="C23" s="52" t="s">
        <v>38</v>
      </c>
      <c r="D23" s="96" t="s">
        <v>67</v>
      </c>
      <c r="E23" s="97"/>
      <c r="F23" s="20">
        <v>4</v>
      </c>
      <c r="G23" s="96"/>
      <c r="H23" s="97"/>
      <c r="I23" s="83" t="s">
        <v>68</v>
      </c>
      <c r="J23" s="84"/>
      <c r="K23" s="84"/>
      <c r="L23" s="98"/>
      <c r="M23" s="83"/>
      <c r="N23" s="97"/>
      <c r="O23" s="99" t="s">
        <v>55</v>
      </c>
      <c r="P23" s="100"/>
      <c r="Q23" s="83"/>
      <c r="R23" s="84"/>
    </row>
    <row r="24" spans="1:18" ht="16.5" customHeight="1">
      <c r="A24" s="92"/>
      <c r="B24" s="93"/>
      <c r="C24" s="53">
        <v>2</v>
      </c>
      <c r="D24" s="85" t="s">
        <v>56</v>
      </c>
      <c r="E24" s="86"/>
      <c r="F24" s="21">
        <v>5</v>
      </c>
      <c r="G24" s="85"/>
      <c r="H24" s="86"/>
      <c r="I24" s="87"/>
      <c r="J24" s="88"/>
      <c r="K24" s="88"/>
      <c r="L24" s="89"/>
      <c r="M24" s="87"/>
      <c r="N24" s="86"/>
      <c r="O24" s="85"/>
      <c r="P24" s="89"/>
      <c r="Q24" s="87"/>
      <c r="R24" s="88"/>
    </row>
    <row r="25" spans="1:18" ht="16.5" customHeight="1">
      <c r="A25" s="94"/>
      <c r="B25" s="95"/>
      <c r="C25" s="54">
        <v>3</v>
      </c>
      <c r="D25" s="80"/>
      <c r="E25" s="81"/>
      <c r="F25" s="22">
        <v>6</v>
      </c>
      <c r="G25" s="80"/>
      <c r="H25" s="81"/>
      <c r="I25" s="73"/>
      <c r="J25" s="74"/>
      <c r="K25" s="74"/>
      <c r="L25" s="82"/>
      <c r="M25" s="73"/>
      <c r="N25" s="81"/>
      <c r="O25" s="80"/>
      <c r="P25" s="82"/>
      <c r="Q25" s="73"/>
      <c r="R25" s="74"/>
    </row>
    <row r="26" spans="1:18" ht="16.5" customHeight="1">
      <c r="A26" s="90" t="str">
        <f>A21</f>
        <v>六甲</v>
      </c>
      <c r="B26" s="91"/>
      <c r="C26" s="52" t="s">
        <v>38</v>
      </c>
      <c r="D26" s="96" t="s">
        <v>69</v>
      </c>
      <c r="E26" s="97"/>
      <c r="F26" s="20">
        <v>4</v>
      </c>
      <c r="G26" s="96"/>
      <c r="H26" s="97"/>
      <c r="I26" s="83" t="s">
        <v>70</v>
      </c>
      <c r="J26" s="84"/>
      <c r="K26" s="84"/>
      <c r="L26" s="98"/>
      <c r="M26" s="83" t="s">
        <v>57</v>
      </c>
      <c r="N26" s="97"/>
      <c r="O26" s="96" t="s">
        <v>58</v>
      </c>
      <c r="P26" s="98"/>
      <c r="Q26" s="83"/>
      <c r="R26" s="84"/>
    </row>
    <row r="27" spans="1:18" ht="16.5" customHeight="1">
      <c r="A27" s="92"/>
      <c r="B27" s="93"/>
      <c r="C27" s="53">
        <v>2</v>
      </c>
      <c r="D27" s="85"/>
      <c r="E27" s="86"/>
      <c r="F27" s="21">
        <v>5</v>
      </c>
      <c r="G27" s="85"/>
      <c r="H27" s="86"/>
      <c r="I27" s="87"/>
      <c r="J27" s="88"/>
      <c r="K27" s="88"/>
      <c r="L27" s="89"/>
      <c r="M27" s="87"/>
      <c r="N27" s="86"/>
      <c r="O27" s="85"/>
      <c r="P27" s="89"/>
      <c r="Q27" s="87"/>
      <c r="R27" s="88"/>
    </row>
    <row r="28" spans="1:18" ht="16.5" customHeight="1">
      <c r="A28" s="94"/>
      <c r="B28" s="95"/>
      <c r="C28" s="54">
        <v>3</v>
      </c>
      <c r="D28" s="80"/>
      <c r="E28" s="81"/>
      <c r="F28" s="22">
        <v>6</v>
      </c>
      <c r="G28" s="80"/>
      <c r="H28" s="81"/>
      <c r="I28" s="73"/>
      <c r="J28" s="74"/>
      <c r="K28" s="74"/>
      <c r="L28" s="82"/>
      <c r="M28" s="73"/>
      <c r="N28" s="81"/>
      <c r="O28" s="80"/>
      <c r="P28" s="82"/>
      <c r="Q28" s="73"/>
      <c r="R28" s="74"/>
    </row>
    <row r="29" spans="9:18" ht="11.25" customHeight="1">
      <c r="I29" s="31"/>
      <c r="J29" s="32"/>
      <c r="K29" s="31"/>
      <c r="L29" s="31"/>
      <c r="M29" s="31"/>
      <c r="N29" s="31"/>
      <c r="O29" s="31"/>
      <c r="P29" s="31"/>
      <c r="Q29" s="31"/>
      <c r="R29" s="31"/>
    </row>
    <row r="33" ht="13.5">
      <c r="I33" s="11"/>
    </row>
  </sheetData>
  <sheetProtection/>
  <mergeCells count="124"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0"/>
    <mergeCell ref="A1:G1"/>
  </mergeCells>
  <conditionalFormatting sqref="H6:K6">
    <cfRule type="expression" priority="20" dxfId="12" stopIfTrue="1">
      <formula>H7=""</formula>
    </cfRule>
  </conditionalFormatting>
  <conditionalFormatting sqref="H19:I19">
    <cfRule type="expression" priority="15" dxfId="12" stopIfTrue="1">
      <formula>H20=""</formula>
    </cfRule>
  </conditionalFormatting>
  <conditionalFormatting sqref="A7:B7 R7">
    <cfRule type="expression" priority="9" dxfId="82" stopIfTrue="1">
      <formula>$R7&gt;$R8</formula>
    </cfRule>
  </conditionalFormatting>
  <conditionalFormatting sqref="R8">
    <cfRule type="expression" priority="10" dxfId="82" stopIfTrue="1">
      <formula>$R8&gt;$R7</formula>
    </cfRule>
  </conditionalFormatting>
  <conditionalFormatting sqref="A8:B8">
    <cfRule type="expression" priority="11" dxfId="82" stopIfTrue="1">
      <formula>$R7&lt;$R8</formula>
    </cfRule>
  </conditionalFormatting>
  <conditionalFormatting sqref="H7:K8">
    <cfRule type="expression" priority="12" dxfId="7" stopIfTrue="1">
      <formula>H7=""</formula>
    </cfRule>
    <cfRule type="expression" priority="13" dxfId="82" stopIfTrue="1">
      <formula>H7&gt;0</formula>
    </cfRule>
  </conditionalFormatting>
  <conditionalFormatting sqref="C7:G8">
    <cfRule type="cellIs" priority="14" dxfId="82" operator="greaterThan" stopIfTrue="1">
      <formula>0</formula>
    </cfRule>
  </conditionalFormatting>
  <conditionalFormatting sqref="A20:B20 R20">
    <cfRule type="expression" priority="2" dxfId="82" stopIfTrue="1">
      <formula>$R20&gt;$R21</formula>
    </cfRule>
  </conditionalFormatting>
  <conditionalFormatting sqref="R21">
    <cfRule type="expression" priority="3" dxfId="82" stopIfTrue="1">
      <formula>$R21&gt;$R20</formula>
    </cfRule>
  </conditionalFormatting>
  <conditionalFormatting sqref="A21:B21">
    <cfRule type="expression" priority="4" dxfId="82" stopIfTrue="1">
      <formula>$R20&lt;$R21</formula>
    </cfRule>
  </conditionalFormatting>
  <conditionalFormatting sqref="H20:I21">
    <cfRule type="expression" priority="5" dxfId="7" stopIfTrue="1">
      <formula>H20=""</formula>
    </cfRule>
    <cfRule type="expression" priority="6" dxfId="82" stopIfTrue="1">
      <formula>H20&gt;0</formula>
    </cfRule>
  </conditionalFormatting>
  <conditionalFormatting sqref="C20:G21">
    <cfRule type="cellIs" priority="7" dxfId="82" operator="greaterThan" stopIfTrue="1">
      <formula>0</formula>
    </cfRule>
  </conditionalFormatting>
  <conditionalFormatting sqref="J21:M21 J20:K20">
    <cfRule type="cellIs" priority="1" dxfId="82" operator="greaterThan" stopIfTrue="1">
      <formula>0</formula>
    </cfRule>
  </conditionalFormatting>
  <conditionalFormatting sqref="A23:B23 A10:B10">
    <cfRule type="expression" priority="32" dxfId="82" stopIfTrue="1">
      <formula>$R7&gt;$R8</formula>
    </cfRule>
  </conditionalFormatting>
  <conditionalFormatting sqref="A25:B25 A12:B12">
    <cfRule type="expression" priority="33" dxfId="82" stopIfTrue="1">
      <formula>'10.12'!#REF!&gt;$R9</formula>
    </cfRule>
  </conditionalFormatting>
  <conditionalFormatting sqref="A24:B24 A11:B11">
    <cfRule type="expression" priority="34" dxfId="82" stopIfTrue="1">
      <formula>$R8&gt;'10.12'!#REF!</formula>
    </cfRule>
  </conditionalFormatting>
  <conditionalFormatting sqref="A26:B26 A13:B13">
    <cfRule type="expression" priority="35" dxfId="82" stopIfTrue="1">
      <formula>$R7&lt;$R8</formula>
    </cfRule>
  </conditionalFormatting>
  <conditionalFormatting sqref="A28:B28 A15:B15">
    <cfRule type="expression" priority="36" dxfId="82" stopIfTrue="1">
      <formula>'10.12'!#REF!&lt;$R9</formula>
    </cfRule>
  </conditionalFormatting>
  <conditionalFormatting sqref="A27:B27 A14:B14">
    <cfRule type="expression" priority="37" dxfId="82" stopIfTrue="1">
      <formula>$R8&lt;'10.12'!#REF!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L20 M17:N17 M1 I1 C20:K21 O20:Q21 L21:N21 C7:Q8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6" t="s">
        <v>77</v>
      </c>
      <c r="B1" s="67"/>
      <c r="C1" s="67"/>
      <c r="D1" s="67"/>
      <c r="E1" s="67"/>
      <c r="F1" s="67"/>
      <c r="G1" s="67"/>
      <c r="H1" s="4" t="s">
        <v>5</v>
      </c>
      <c r="I1" s="25">
        <v>3</v>
      </c>
      <c r="J1" s="5" t="s">
        <v>6</v>
      </c>
      <c r="K1" s="6">
        <v>2014</v>
      </c>
      <c r="L1" s="7" t="s">
        <v>7</v>
      </c>
      <c r="M1" s="28">
        <v>10</v>
      </c>
      <c r="N1" s="7" t="s">
        <v>0</v>
      </c>
      <c r="O1" s="28">
        <v>18</v>
      </c>
      <c r="P1" s="4" t="s">
        <v>8</v>
      </c>
      <c r="Q1" s="29" t="s">
        <v>9</v>
      </c>
      <c r="R1" s="8" t="s">
        <v>10</v>
      </c>
    </row>
    <row r="2" ht="5.25" customHeight="1"/>
    <row r="3" spans="11:18" ht="18.75" customHeight="1">
      <c r="K3" s="108" t="s">
        <v>11</v>
      </c>
      <c r="L3" s="108"/>
      <c r="M3" s="109" t="s">
        <v>12</v>
      </c>
      <c r="N3" s="109"/>
      <c r="O3" s="109"/>
      <c r="P3" s="109"/>
      <c r="Q3" s="109"/>
      <c r="R3" s="45" t="s">
        <v>13</v>
      </c>
    </row>
    <row r="4" spans="1:18" ht="18.75" customHeight="1">
      <c r="A4" s="9"/>
      <c r="B4" s="37" t="s">
        <v>71</v>
      </c>
      <c r="C4" s="10" t="s">
        <v>3</v>
      </c>
      <c r="E4" s="75" t="s">
        <v>1</v>
      </c>
      <c r="F4" s="75"/>
      <c r="G4" s="76" t="s">
        <v>14</v>
      </c>
      <c r="H4" s="76"/>
      <c r="I4" s="77">
        <v>0.39375</v>
      </c>
      <c r="J4" s="77"/>
      <c r="K4" s="78" t="s">
        <v>15</v>
      </c>
      <c r="L4" s="78"/>
      <c r="M4" s="77">
        <v>0.4756944444444444</v>
      </c>
      <c r="N4" s="77"/>
      <c r="O4" s="78" t="s">
        <v>16</v>
      </c>
      <c r="P4" s="78"/>
      <c r="Q4" s="79">
        <f>SUM(M4-I4)</f>
        <v>0.08194444444444443</v>
      </c>
      <c r="R4" s="7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101" t="s">
        <v>29</v>
      </c>
      <c r="B6" s="102"/>
      <c r="C6" s="2">
        <v>1</v>
      </c>
      <c r="D6" s="3">
        <v>2</v>
      </c>
      <c r="E6" s="24">
        <v>3</v>
      </c>
      <c r="F6" s="2">
        <v>4</v>
      </c>
      <c r="G6" s="3">
        <v>5</v>
      </c>
      <c r="H6" s="24">
        <v>6</v>
      </c>
      <c r="I6" s="2">
        <v>7</v>
      </c>
      <c r="J6" s="3">
        <v>8</v>
      </c>
      <c r="K6" s="15">
        <v>9</v>
      </c>
      <c r="L6" s="30">
        <v>10</v>
      </c>
      <c r="M6" s="14">
        <v>11</v>
      </c>
      <c r="N6" s="15">
        <v>12</v>
      </c>
      <c r="O6" s="30">
        <v>13</v>
      </c>
      <c r="P6" s="14">
        <v>14</v>
      </c>
      <c r="Q6" s="15">
        <v>15</v>
      </c>
      <c r="R6" s="16" t="s">
        <v>30</v>
      </c>
    </row>
    <row r="7" spans="1:18" ht="27.75" customHeight="1">
      <c r="A7" s="71" t="s">
        <v>65</v>
      </c>
      <c r="B7" s="72"/>
      <c r="C7" s="47">
        <v>2</v>
      </c>
      <c r="D7" s="48">
        <v>0</v>
      </c>
      <c r="E7" s="49">
        <v>1</v>
      </c>
      <c r="F7" s="47">
        <v>0</v>
      </c>
      <c r="G7" s="48">
        <v>0</v>
      </c>
      <c r="H7" s="50">
        <v>0</v>
      </c>
      <c r="I7" s="47">
        <v>1</v>
      </c>
      <c r="J7" s="48">
        <v>3</v>
      </c>
      <c r="K7" s="19"/>
      <c r="L7" s="110" t="s">
        <v>72</v>
      </c>
      <c r="M7" s="111"/>
      <c r="N7" s="112"/>
      <c r="O7" s="17"/>
      <c r="P7" s="18"/>
      <c r="Q7" s="19"/>
      <c r="R7" s="51">
        <f>SUM(C7:Q7)</f>
        <v>7</v>
      </c>
    </row>
    <row r="8" spans="1:18" ht="27.75" customHeight="1">
      <c r="A8" s="71" t="s">
        <v>60</v>
      </c>
      <c r="B8" s="72"/>
      <c r="C8" s="47">
        <v>0</v>
      </c>
      <c r="D8" s="48">
        <v>0</v>
      </c>
      <c r="E8" s="49">
        <v>0</v>
      </c>
      <c r="F8" s="47">
        <v>0</v>
      </c>
      <c r="G8" s="48">
        <v>0</v>
      </c>
      <c r="H8" s="50">
        <v>0</v>
      </c>
      <c r="I8" s="47">
        <v>0</v>
      </c>
      <c r="J8" s="48">
        <v>0</v>
      </c>
      <c r="K8" s="19"/>
      <c r="L8" s="47"/>
      <c r="M8" s="48"/>
      <c r="N8" s="19"/>
      <c r="O8" s="17"/>
      <c r="P8" s="18"/>
      <c r="Q8" s="19"/>
      <c r="R8" s="51">
        <f>SUM(C8:Q8)</f>
        <v>0</v>
      </c>
    </row>
    <row r="9" spans="1:18" ht="21" customHeight="1">
      <c r="A9" s="101" t="s">
        <v>29</v>
      </c>
      <c r="B9" s="102"/>
      <c r="C9" s="103" t="s">
        <v>33</v>
      </c>
      <c r="D9" s="104"/>
      <c r="E9" s="104"/>
      <c r="F9" s="104"/>
      <c r="G9" s="104"/>
      <c r="H9" s="104"/>
      <c r="I9" s="104" t="s">
        <v>34</v>
      </c>
      <c r="J9" s="105"/>
      <c r="K9" s="106" t="s">
        <v>35</v>
      </c>
      <c r="L9" s="107"/>
      <c r="M9" s="104" t="s">
        <v>36</v>
      </c>
      <c r="N9" s="107"/>
      <c r="O9" s="104" t="s">
        <v>37</v>
      </c>
      <c r="P9" s="104"/>
      <c r="Q9" s="104"/>
      <c r="R9" s="105"/>
    </row>
    <row r="10" spans="1:18" ht="16.5" customHeight="1">
      <c r="A10" s="92" t="str">
        <f>A7</f>
        <v>篠山鳳鳴</v>
      </c>
      <c r="B10" s="93"/>
      <c r="C10" s="52" t="s">
        <v>38</v>
      </c>
      <c r="D10" s="96" t="s">
        <v>67</v>
      </c>
      <c r="E10" s="97"/>
      <c r="F10" s="20">
        <v>4</v>
      </c>
      <c r="G10" s="96"/>
      <c r="H10" s="97"/>
      <c r="I10" s="83" t="s">
        <v>68</v>
      </c>
      <c r="J10" s="84"/>
      <c r="K10" s="84"/>
      <c r="L10" s="98"/>
      <c r="M10" s="83"/>
      <c r="N10" s="97"/>
      <c r="O10" s="99"/>
      <c r="P10" s="100"/>
      <c r="Q10" s="83"/>
      <c r="R10" s="84"/>
    </row>
    <row r="11" spans="1:18" ht="16.5" customHeight="1">
      <c r="A11" s="92"/>
      <c r="B11" s="93"/>
      <c r="C11" s="53">
        <v>2</v>
      </c>
      <c r="D11" s="85"/>
      <c r="E11" s="86"/>
      <c r="F11" s="21">
        <v>5</v>
      </c>
      <c r="G11" s="85"/>
      <c r="H11" s="86"/>
      <c r="I11" s="87"/>
      <c r="J11" s="88"/>
      <c r="K11" s="88"/>
      <c r="L11" s="89"/>
      <c r="M11" s="87"/>
      <c r="N11" s="86"/>
      <c r="O11" s="85"/>
      <c r="P11" s="89"/>
      <c r="Q11" s="87"/>
      <c r="R11" s="88"/>
    </row>
    <row r="12" spans="1:18" ht="16.5" customHeight="1">
      <c r="A12" s="94"/>
      <c r="B12" s="95"/>
      <c r="C12" s="54">
        <v>3</v>
      </c>
      <c r="D12" s="80"/>
      <c r="E12" s="81"/>
      <c r="F12" s="22">
        <v>6</v>
      </c>
      <c r="G12" s="80"/>
      <c r="H12" s="81"/>
      <c r="I12" s="73"/>
      <c r="J12" s="74"/>
      <c r="K12" s="74"/>
      <c r="L12" s="82"/>
      <c r="M12" s="73"/>
      <c r="N12" s="81"/>
      <c r="O12" s="80"/>
      <c r="P12" s="82"/>
      <c r="Q12" s="73"/>
      <c r="R12" s="74"/>
    </row>
    <row r="13" spans="1:18" ht="16.5" customHeight="1">
      <c r="A13" s="90" t="str">
        <f>A8</f>
        <v>市立尼崎</v>
      </c>
      <c r="B13" s="91"/>
      <c r="C13" s="52" t="s">
        <v>38</v>
      </c>
      <c r="D13" s="96" t="s">
        <v>63</v>
      </c>
      <c r="E13" s="97"/>
      <c r="F13" s="20">
        <v>4</v>
      </c>
      <c r="G13" s="96"/>
      <c r="H13" s="97"/>
      <c r="I13" s="83" t="s">
        <v>64</v>
      </c>
      <c r="J13" s="84"/>
      <c r="K13" s="84"/>
      <c r="L13" s="98"/>
      <c r="M13" s="83"/>
      <c r="N13" s="97"/>
      <c r="O13" s="96"/>
      <c r="P13" s="98"/>
      <c r="Q13" s="83"/>
      <c r="R13" s="84"/>
    </row>
    <row r="14" spans="1:18" ht="16.5" customHeight="1">
      <c r="A14" s="92"/>
      <c r="B14" s="93"/>
      <c r="C14" s="53">
        <v>2</v>
      </c>
      <c r="D14" s="85"/>
      <c r="E14" s="86"/>
      <c r="F14" s="21">
        <v>5</v>
      </c>
      <c r="G14" s="85"/>
      <c r="H14" s="86"/>
      <c r="I14" s="87"/>
      <c r="J14" s="88"/>
      <c r="K14" s="88"/>
      <c r="L14" s="89"/>
      <c r="M14" s="87"/>
      <c r="N14" s="86"/>
      <c r="O14" s="85"/>
      <c r="P14" s="89"/>
      <c r="Q14" s="87"/>
      <c r="R14" s="88"/>
    </row>
    <row r="15" spans="1:18" ht="16.5" customHeight="1">
      <c r="A15" s="94"/>
      <c r="B15" s="95"/>
      <c r="C15" s="54">
        <v>3</v>
      </c>
      <c r="D15" s="80"/>
      <c r="E15" s="81"/>
      <c r="F15" s="22">
        <v>6</v>
      </c>
      <c r="G15" s="80"/>
      <c r="H15" s="81"/>
      <c r="I15" s="73"/>
      <c r="J15" s="74"/>
      <c r="K15" s="74"/>
      <c r="L15" s="82"/>
      <c r="M15" s="73"/>
      <c r="N15" s="81"/>
      <c r="O15" s="80"/>
      <c r="P15" s="82"/>
      <c r="Q15" s="73"/>
      <c r="R15" s="74"/>
    </row>
    <row r="16" spans="9:18" ht="11.25" customHeight="1">
      <c r="I16" s="31"/>
      <c r="J16" s="32"/>
      <c r="K16" s="31"/>
      <c r="L16" s="31"/>
      <c r="M16" s="31"/>
      <c r="N16" s="31"/>
      <c r="O16" s="31"/>
      <c r="P16" s="31"/>
      <c r="Q16" s="31"/>
      <c r="R16" s="31"/>
    </row>
    <row r="17" spans="1:18" ht="18.75" customHeight="1">
      <c r="A17" s="9"/>
      <c r="B17" s="37" t="s">
        <v>71</v>
      </c>
      <c r="C17" s="10" t="s">
        <v>3</v>
      </c>
      <c r="E17" s="75" t="s">
        <v>22</v>
      </c>
      <c r="F17" s="75"/>
      <c r="G17" s="76" t="s">
        <v>14</v>
      </c>
      <c r="H17" s="76"/>
      <c r="I17" s="77">
        <v>0.5076388888888889</v>
      </c>
      <c r="J17" s="77"/>
      <c r="K17" s="78" t="s">
        <v>15</v>
      </c>
      <c r="L17" s="78"/>
      <c r="M17" s="77">
        <v>0.5847222222222223</v>
      </c>
      <c r="N17" s="77"/>
      <c r="O17" s="78" t="s">
        <v>16</v>
      </c>
      <c r="P17" s="78"/>
      <c r="Q17" s="79">
        <f>SUM(M17-I17)</f>
        <v>0.07708333333333339</v>
      </c>
      <c r="R17" s="79"/>
    </row>
    <row r="18" spans="8:18" ht="7.5" customHeight="1">
      <c r="H18" s="11"/>
      <c r="I18" s="11"/>
      <c r="J18" s="12"/>
      <c r="K18" s="13"/>
      <c r="L18" s="13"/>
      <c r="M18" s="12"/>
      <c r="N18" s="12"/>
      <c r="O18" s="13"/>
      <c r="P18" s="13"/>
      <c r="Q18" s="12"/>
      <c r="R18" s="12"/>
    </row>
    <row r="19" spans="1:18" ht="21" customHeight="1">
      <c r="A19" s="101" t="s">
        <v>29</v>
      </c>
      <c r="B19" s="102"/>
      <c r="C19" s="2">
        <v>1</v>
      </c>
      <c r="D19" s="3">
        <v>2</v>
      </c>
      <c r="E19" s="24">
        <v>3</v>
      </c>
      <c r="F19" s="2">
        <v>4</v>
      </c>
      <c r="G19" s="3">
        <v>5</v>
      </c>
      <c r="H19" s="24">
        <v>6</v>
      </c>
      <c r="I19" s="2">
        <v>7</v>
      </c>
      <c r="J19" s="3">
        <v>8</v>
      </c>
      <c r="K19" s="15">
        <v>9</v>
      </c>
      <c r="L19" s="30">
        <v>10</v>
      </c>
      <c r="M19" s="14">
        <v>11</v>
      </c>
      <c r="N19" s="15">
        <v>12</v>
      </c>
      <c r="O19" s="30">
        <v>13</v>
      </c>
      <c r="P19" s="14">
        <v>14</v>
      </c>
      <c r="Q19" s="15">
        <v>15</v>
      </c>
      <c r="R19" s="16" t="s">
        <v>30</v>
      </c>
    </row>
    <row r="20" spans="1:18" ht="27.75" customHeight="1">
      <c r="A20" s="71" t="s">
        <v>31</v>
      </c>
      <c r="B20" s="72"/>
      <c r="C20" s="47">
        <v>0</v>
      </c>
      <c r="D20" s="48">
        <v>0</v>
      </c>
      <c r="E20" s="49">
        <v>4</v>
      </c>
      <c r="F20" s="47">
        <v>0</v>
      </c>
      <c r="G20" s="48">
        <v>1</v>
      </c>
      <c r="H20" s="50">
        <v>1</v>
      </c>
      <c r="I20" s="47">
        <v>0</v>
      </c>
      <c r="J20" s="48">
        <v>4</v>
      </c>
      <c r="K20" s="19"/>
      <c r="L20" s="110" t="s">
        <v>72</v>
      </c>
      <c r="M20" s="111"/>
      <c r="N20" s="112"/>
      <c r="O20" s="17"/>
      <c r="P20" s="18"/>
      <c r="Q20" s="19"/>
      <c r="R20" s="51">
        <f>SUM(C20:Q20)</f>
        <v>10</v>
      </c>
    </row>
    <row r="21" spans="1:18" ht="27.75" customHeight="1">
      <c r="A21" s="71" t="s">
        <v>47</v>
      </c>
      <c r="B21" s="72"/>
      <c r="C21" s="47">
        <v>1</v>
      </c>
      <c r="D21" s="48">
        <v>0</v>
      </c>
      <c r="E21" s="49">
        <v>0</v>
      </c>
      <c r="F21" s="47">
        <v>0</v>
      </c>
      <c r="G21" s="48">
        <v>0</v>
      </c>
      <c r="H21" s="50">
        <v>0</v>
      </c>
      <c r="I21" s="47">
        <v>0</v>
      </c>
      <c r="J21" s="48">
        <v>0</v>
      </c>
      <c r="K21" s="19"/>
      <c r="L21" s="47"/>
      <c r="M21" s="48"/>
      <c r="N21" s="19"/>
      <c r="O21" s="17"/>
      <c r="P21" s="18"/>
      <c r="Q21" s="19"/>
      <c r="R21" s="51">
        <f>SUM(C21:Q21)</f>
        <v>1</v>
      </c>
    </row>
    <row r="22" spans="1:18" ht="21" customHeight="1">
      <c r="A22" s="101" t="s">
        <v>29</v>
      </c>
      <c r="B22" s="102"/>
      <c r="C22" s="103" t="s">
        <v>33</v>
      </c>
      <c r="D22" s="104"/>
      <c r="E22" s="104"/>
      <c r="F22" s="104"/>
      <c r="G22" s="104"/>
      <c r="H22" s="104"/>
      <c r="I22" s="104" t="s">
        <v>34</v>
      </c>
      <c r="J22" s="105"/>
      <c r="K22" s="106" t="s">
        <v>35</v>
      </c>
      <c r="L22" s="107"/>
      <c r="M22" s="104" t="s">
        <v>36</v>
      </c>
      <c r="N22" s="107"/>
      <c r="O22" s="104" t="s">
        <v>37</v>
      </c>
      <c r="P22" s="104"/>
      <c r="Q22" s="104"/>
      <c r="R22" s="105"/>
    </row>
    <row r="23" spans="1:18" ht="16.5" customHeight="1">
      <c r="A23" s="92" t="str">
        <f>A20</f>
        <v>神港学園</v>
      </c>
      <c r="B23" s="93"/>
      <c r="C23" s="52" t="s">
        <v>38</v>
      </c>
      <c r="D23" s="96" t="s">
        <v>39</v>
      </c>
      <c r="E23" s="97"/>
      <c r="F23" s="20">
        <v>4</v>
      </c>
      <c r="G23" s="96"/>
      <c r="H23" s="97"/>
      <c r="I23" s="83" t="s">
        <v>40</v>
      </c>
      <c r="J23" s="84"/>
      <c r="K23" s="84"/>
      <c r="L23" s="98"/>
      <c r="M23" s="83"/>
      <c r="N23" s="97"/>
      <c r="O23" s="99" t="s">
        <v>18</v>
      </c>
      <c r="P23" s="100"/>
      <c r="Q23" s="83"/>
      <c r="R23" s="84"/>
    </row>
    <row r="24" spans="1:18" ht="16.5" customHeight="1">
      <c r="A24" s="92"/>
      <c r="B24" s="93"/>
      <c r="C24" s="53">
        <v>2</v>
      </c>
      <c r="D24" s="85"/>
      <c r="E24" s="86"/>
      <c r="F24" s="21">
        <v>5</v>
      </c>
      <c r="G24" s="85"/>
      <c r="H24" s="86"/>
      <c r="I24" s="87"/>
      <c r="J24" s="88"/>
      <c r="K24" s="88"/>
      <c r="L24" s="89"/>
      <c r="M24" s="87"/>
      <c r="N24" s="86"/>
      <c r="O24" s="85"/>
      <c r="P24" s="89"/>
      <c r="Q24" s="87"/>
      <c r="R24" s="88"/>
    </row>
    <row r="25" spans="1:18" ht="16.5" customHeight="1">
      <c r="A25" s="94"/>
      <c r="B25" s="95"/>
      <c r="C25" s="54">
        <v>3</v>
      </c>
      <c r="D25" s="80"/>
      <c r="E25" s="81"/>
      <c r="F25" s="22">
        <v>6</v>
      </c>
      <c r="G25" s="80"/>
      <c r="H25" s="81"/>
      <c r="I25" s="73"/>
      <c r="J25" s="74"/>
      <c r="K25" s="74"/>
      <c r="L25" s="82"/>
      <c r="M25" s="73"/>
      <c r="N25" s="81"/>
      <c r="O25" s="80"/>
      <c r="P25" s="82"/>
      <c r="Q25" s="73"/>
      <c r="R25" s="74"/>
    </row>
    <row r="26" spans="1:18" ht="16.5" customHeight="1">
      <c r="A26" s="90" t="str">
        <f>A21</f>
        <v>洲本実業</v>
      </c>
      <c r="B26" s="91"/>
      <c r="C26" s="52" t="s">
        <v>38</v>
      </c>
      <c r="D26" s="96" t="s">
        <v>45</v>
      </c>
      <c r="E26" s="97"/>
      <c r="F26" s="20">
        <v>4</v>
      </c>
      <c r="G26" s="96"/>
      <c r="H26" s="97"/>
      <c r="I26" s="83" t="s">
        <v>46</v>
      </c>
      <c r="J26" s="84"/>
      <c r="K26" s="84"/>
      <c r="L26" s="98"/>
      <c r="M26" s="83"/>
      <c r="N26" s="97"/>
      <c r="O26" s="96"/>
      <c r="P26" s="98"/>
      <c r="Q26" s="83"/>
      <c r="R26" s="84"/>
    </row>
    <row r="27" spans="1:18" ht="16.5" customHeight="1">
      <c r="A27" s="92"/>
      <c r="B27" s="93"/>
      <c r="C27" s="53">
        <v>2</v>
      </c>
      <c r="D27" s="85"/>
      <c r="E27" s="86"/>
      <c r="F27" s="21">
        <v>5</v>
      </c>
      <c r="G27" s="85"/>
      <c r="H27" s="86"/>
      <c r="I27" s="87"/>
      <c r="J27" s="88"/>
      <c r="K27" s="88"/>
      <c r="L27" s="89"/>
      <c r="M27" s="87"/>
      <c r="N27" s="86"/>
      <c r="O27" s="85"/>
      <c r="P27" s="89"/>
      <c r="Q27" s="87"/>
      <c r="R27" s="88"/>
    </row>
    <row r="28" spans="1:18" ht="16.5" customHeight="1">
      <c r="A28" s="94"/>
      <c r="B28" s="95"/>
      <c r="C28" s="54">
        <v>3</v>
      </c>
      <c r="D28" s="80"/>
      <c r="E28" s="81"/>
      <c r="F28" s="22">
        <v>6</v>
      </c>
      <c r="G28" s="80"/>
      <c r="H28" s="81"/>
      <c r="I28" s="73"/>
      <c r="J28" s="74"/>
      <c r="K28" s="74"/>
      <c r="L28" s="82"/>
      <c r="M28" s="73"/>
      <c r="N28" s="81"/>
      <c r="O28" s="80"/>
      <c r="P28" s="82"/>
      <c r="Q28" s="73"/>
      <c r="R28" s="74"/>
    </row>
    <row r="29" spans="9:18" ht="11.25" customHeight="1">
      <c r="I29" s="31"/>
      <c r="J29" s="32"/>
      <c r="K29" s="31"/>
      <c r="L29" s="31"/>
      <c r="M29" s="31"/>
      <c r="N29" s="31"/>
      <c r="O29" s="31"/>
      <c r="P29" s="31"/>
      <c r="Q29" s="31"/>
      <c r="R29" s="31"/>
    </row>
    <row r="31" ht="13.5">
      <c r="I31" s="11"/>
    </row>
  </sheetData>
  <sheetProtection/>
  <mergeCells count="125">
    <mergeCell ref="K3:L3"/>
    <mergeCell ref="M3:Q3"/>
    <mergeCell ref="E4:F4"/>
    <mergeCell ref="G4:H4"/>
    <mergeCell ref="I4:J4"/>
    <mergeCell ref="K4:L4"/>
    <mergeCell ref="M4:N4"/>
    <mergeCell ref="O4:P4"/>
    <mergeCell ref="Q11:R11"/>
    <mergeCell ref="A10:B12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0"/>
    <mergeCell ref="L7:N7"/>
    <mergeCell ref="A1:G1"/>
  </mergeCells>
  <conditionalFormatting sqref="H6:J6">
    <cfRule type="expression" priority="20" dxfId="12" stopIfTrue="1">
      <formula>H7=""</formula>
    </cfRule>
  </conditionalFormatting>
  <conditionalFormatting sqref="H19">
    <cfRule type="expression" priority="15" dxfId="12" stopIfTrue="1">
      <formula>H20=""</formula>
    </cfRule>
  </conditionalFormatting>
  <conditionalFormatting sqref="A7:B7 R7">
    <cfRule type="expression" priority="9" dxfId="82" stopIfTrue="1">
      <formula>$R7&gt;$R8</formula>
    </cfRule>
  </conditionalFormatting>
  <conditionalFormatting sqref="R8">
    <cfRule type="expression" priority="10" dxfId="82" stopIfTrue="1">
      <formula>$R8&gt;$R7</formula>
    </cfRule>
  </conditionalFormatting>
  <conditionalFormatting sqref="A8:B8">
    <cfRule type="expression" priority="11" dxfId="82" stopIfTrue="1">
      <formula>$R7&lt;$R8</formula>
    </cfRule>
  </conditionalFormatting>
  <conditionalFormatting sqref="H7:J8">
    <cfRule type="expression" priority="12" dxfId="7" stopIfTrue="1">
      <formula>H7=""</formula>
    </cfRule>
    <cfRule type="expression" priority="13" dxfId="82" stopIfTrue="1">
      <formula>H7&gt;0</formula>
    </cfRule>
  </conditionalFormatting>
  <conditionalFormatting sqref="C7:G8">
    <cfRule type="cellIs" priority="14" dxfId="82" operator="greaterThan" stopIfTrue="1">
      <formula>0</formula>
    </cfRule>
  </conditionalFormatting>
  <conditionalFormatting sqref="A20:B20 R20">
    <cfRule type="expression" priority="3" dxfId="82" stopIfTrue="1">
      <formula>$R20&gt;$R21</formula>
    </cfRule>
  </conditionalFormatting>
  <conditionalFormatting sqref="R21">
    <cfRule type="expression" priority="4" dxfId="82" stopIfTrue="1">
      <formula>$R21&gt;$R20</formula>
    </cfRule>
  </conditionalFormatting>
  <conditionalFormatting sqref="A21:B21">
    <cfRule type="expression" priority="5" dxfId="82" stopIfTrue="1">
      <formula>$R20&lt;$R21</formula>
    </cfRule>
  </conditionalFormatting>
  <conditionalFormatting sqref="H20:I21">
    <cfRule type="expression" priority="6" dxfId="7" stopIfTrue="1">
      <formula>H20=""</formula>
    </cfRule>
    <cfRule type="expression" priority="7" dxfId="82" stopIfTrue="1">
      <formula>H20&gt;0</formula>
    </cfRule>
  </conditionalFormatting>
  <conditionalFormatting sqref="C20:G21">
    <cfRule type="cellIs" priority="8" dxfId="82" operator="greaterThan" stopIfTrue="1">
      <formula>0</formula>
    </cfRule>
  </conditionalFormatting>
  <conditionalFormatting sqref="J21:M21 J20:K20">
    <cfRule type="cellIs" priority="2" dxfId="82" operator="greaterThan" stopIfTrue="1">
      <formula>0</formula>
    </cfRule>
  </conditionalFormatting>
  <conditionalFormatting sqref="K8:M8 K7">
    <cfRule type="cellIs" priority="1" dxfId="82" operator="greaterThan" stopIfTrue="1">
      <formula>0</formula>
    </cfRule>
  </conditionalFormatting>
  <conditionalFormatting sqref="A23:B23 A10:B10">
    <cfRule type="expression" priority="38" dxfId="82" stopIfTrue="1">
      <formula>$R7&gt;$R8</formula>
    </cfRule>
  </conditionalFormatting>
  <conditionalFormatting sqref="A25:B25 A12:B12">
    <cfRule type="expression" priority="39" dxfId="82" stopIfTrue="1">
      <formula>'10.18（準決勝）'!#REF!&gt;$R9</formula>
    </cfRule>
  </conditionalFormatting>
  <conditionalFormatting sqref="A24:B24 A11:B11">
    <cfRule type="expression" priority="40" dxfId="82" stopIfTrue="1">
      <formula>$R8&gt;'10.18（準決勝）'!#REF!</formula>
    </cfRule>
  </conditionalFormatting>
  <conditionalFormatting sqref="A26:B26 A13:B13">
    <cfRule type="expression" priority="41" dxfId="82" stopIfTrue="1">
      <formula>$R7&lt;$R8</formula>
    </cfRule>
  </conditionalFormatting>
  <conditionalFormatting sqref="A28:B28 A15:B15">
    <cfRule type="expression" priority="42" dxfId="82" stopIfTrue="1">
      <formula>'10.18（準決勝）'!#REF!&lt;$R9</formula>
    </cfRule>
  </conditionalFormatting>
  <conditionalFormatting sqref="A27:B27 A14:B14">
    <cfRule type="expression" priority="43" dxfId="82" stopIfTrue="1">
      <formula>$R8&lt;'10.18（準決勝）'!#REF!</formula>
    </cfRule>
  </conditionalFormatting>
  <dataValidations count="3">
    <dataValidation type="list" allowBlank="1" showInputMessage="1" showErrorMessage="1" sqref="A4 A17">
      <formula1>"（東兵庫）,（西兵庫）"</formula1>
    </dataValidation>
    <dataValidation type="list" allowBlank="1" showInputMessage="1" showErrorMessage="1" sqref="C17 C4">
      <formula1>"回戦,戦,勝戦"</formula1>
    </dataValidation>
    <dataValidation allowBlank="1" showInputMessage="1" showErrorMessage="1" imeMode="halfAlpha" sqref="O1 I4:J4 M4:N4 I17:J17 L8:N8 M17:N17 M1 I1 C7:K8 O7:Q8 L7 C20:K21 O20:Q21 L21:N21 L20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1" customWidth="1"/>
    <col min="2" max="2" width="6.25390625" style="1" customWidth="1"/>
    <col min="3" max="11" width="4.875" style="1" customWidth="1"/>
    <col min="12" max="12" width="5.00390625" style="1" customWidth="1"/>
    <col min="13" max="17" width="4.875" style="1" customWidth="1"/>
    <col min="18" max="18" width="5.00390625" style="1" customWidth="1"/>
    <col min="19" max="16384" width="9.00390625" style="1" customWidth="1"/>
  </cols>
  <sheetData>
    <row r="1" spans="1:18" ht="27" customHeight="1">
      <c r="A1" s="66" t="s">
        <v>77</v>
      </c>
      <c r="B1" s="67"/>
      <c r="C1" s="67"/>
      <c r="D1" s="67"/>
      <c r="E1" s="67"/>
      <c r="F1" s="67"/>
      <c r="G1" s="67"/>
      <c r="H1" s="4" t="s">
        <v>5</v>
      </c>
      <c r="I1" s="25">
        <v>4</v>
      </c>
      <c r="J1" s="5" t="s">
        <v>6</v>
      </c>
      <c r="K1" s="6">
        <v>2014</v>
      </c>
      <c r="L1" s="7" t="s">
        <v>7</v>
      </c>
      <c r="M1" s="28">
        <v>10</v>
      </c>
      <c r="N1" s="7" t="s">
        <v>0</v>
      </c>
      <c r="O1" s="28">
        <v>19</v>
      </c>
      <c r="P1" s="4" t="s">
        <v>8</v>
      </c>
      <c r="Q1" s="29" t="s">
        <v>50</v>
      </c>
      <c r="R1" s="8" t="s">
        <v>10</v>
      </c>
    </row>
    <row r="2" ht="5.25" customHeight="1"/>
    <row r="3" spans="11:18" ht="18.75" customHeight="1">
      <c r="K3" s="108" t="s">
        <v>11</v>
      </c>
      <c r="L3" s="108"/>
      <c r="M3" s="109" t="s">
        <v>12</v>
      </c>
      <c r="N3" s="109"/>
      <c r="O3" s="109"/>
      <c r="P3" s="109"/>
      <c r="Q3" s="109"/>
      <c r="R3" s="45" t="s">
        <v>13</v>
      </c>
    </row>
    <row r="4" spans="1:18" ht="18.75" customHeight="1">
      <c r="A4" s="9"/>
      <c r="B4" s="37" t="s">
        <v>73</v>
      </c>
      <c r="C4" s="10" t="s">
        <v>3</v>
      </c>
      <c r="E4" s="75" t="s">
        <v>1</v>
      </c>
      <c r="F4" s="75"/>
      <c r="G4" s="76" t="s">
        <v>14</v>
      </c>
      <c r="H4" s="76"/>
      <c r="I4" s="77">
        <v>0.41458333333333336</v>
      </c>
      <c r="J4" s="77"/>
      <c r="K4" s="78" t="s">
        <v>15</v>
      </c>
      <c r="L4" s="78"/>
      <c r="M4" s="77">
        <v>0.4930555555555556</v>
      </c>
      <c r="N4" s="77"/>
      <c r="O4" s="78" t="s">
        <v>16</v>
      </c>
      <c r="P4" s="78"/>
      <c r="Q4" s="79">
        <f>SUM(M4-I4)</f>
        <v>0.07847222222222222</v>
      </c>
      <c r="R4" s="79"/>
    </row>
    <row r="5" spans="8:18" ht="7.5" customHeight="1">
      <c r="H5" s="11"/>
      <c r="I5" s="11"/>
      <c r="J5" s="12"/>
      <c r="K5" s="13"/>
      <c r="L5" s="13"/>
      <c r="M5" s="12"/>
      <c r="N5" s="12"/>
      <c r="O5" s="13"/>
      <c r="P5" s="13"/>
      <c r="Q5" s="12"/>
      <c r="R5" s="12"/>
    </row>
    <row r="6" spans="1:18" ht="21" customHeight="1">
      <c r="A6" s="101" t="s">
        <v>29</v>
      </c>
      <c r="B6" s="102"/>
      <c r="C6" s="2">
        <v>1</v>
      </c>
      <c r="D6" s="3">
        <v>2</v>
      </c>
      <c r="E6" s="24">
        <v>3</v>
      </c>
      <c r="F6" s="2">
        <v>4</v>
      </c>
      <c r="G6" s="3">
        <v>5</v>
      </c>
      <c r="H6" s="24">
        <v>6</v>
      </c>
      <c r="I6" s="2">
        <v>7</v>
      </c>
      <c r="J6" s="3">
        <v>8</v>
      </c>
      <c r="K6" s="24">
        <v>9</v>
      </c>
      <c r="L6" s="30">
        <v>10</v>
      </c>
      <c r="M6" s="14">
        <v>11</v>
      </c>
      <c r="N6" s="15">
        <v>12</v>
      </c>
      <c r="O6" s="30">
        <v>13</v>
      </c>
      <c r="P6" s="14">
        <v>14</v>
      </c>
      <c r="Q6" s="15">
        <v>15</v>
      </c>
      <c r="R6" s="16" t="s">
        <v>30</v>
      </c>
    </row>
    <row r="7" spans="1:18" ht="27.75" customHeight="1">
      <c r="A7" s="71" t="s">
        <v>65</v>
      </c>
      <c r="B7" s="72"/>
      <c r="C7" s="47">
        <v>0</v>
      </c>
      <c r="D7" s="48">
        <v>0</v>
      </c>
      <c r="E7" s="49">
        <v>0</v>
      </c>
      <c r="F7" s="47">
        <v>0</v>
      </c>
      <c r="G7" s="48">
        <v>0</v>
      </c>
      <c r="H7" s="50">
        <v>0</v>
      </c>
      <c r="I7" s="47">
        <v>0</v>
      </c>
      <c r="J7" s="48">
        <v>0</v>
      </c>
      <c r="K7" s="50">
        <v>0</v>
      </c>
      <c r="L7" s="47"/>
      <c r="M7" s="48"/>
      <c r="N7" s="19"/>
      <c r="O7" s="17"/>
      <c r="P7" s="18"/>
      <c r="Q7" s="19"/>
      <c r="R7" s="51">
        <f>SUM(C7:Q7)</f>
        <v>0</v>
      </c>
    </row>
    <row r="8" spans="1:18" ht="27.75" customHeight="1">
      <c r="A8" s="71" t="s">
        <v>31</v>
      </c>
      <c r="B8" s="72"/>
      <c r="C8" s="47">
        <v>1</v>
      </c>
      <c r="D8" s="48">
        <v>0</v>
      </c>
      <c r="E8" s="49">
        <v>0</v>
      </c>
      <c r="F8" s="47">
        <v>0</v>
      </c>
      <c r="G8" s="48">
        <v>0</v>
      </c>
      <c r="H8" s="50">
        <v>0</v>
      </c>
      <c r="I8" s="47">
        <v>0</v>
      </c>
      <c r="J8" s="48">
        <v>0</v>
      </c>
      <c r="K8" s="50">
        <v>0</v>
      </c>
      <c r="L8" s="47"/>
      <c r="M8" s="48"/>
      <c r="N8" s="19"/>
      <c r="O8" s="17"/>
      <c r="P8" s="18"/>
      <c r="Q8" s="19"/>
      <c r="R8" s="51">
        <f>SUM(C8:Q8)</f>
        <v>1</v>
      </c>
    </row>
    <row r="9" spans="1:18" ht="21" customHeight="1">
      <c r="A9" s="101" t="s">
        <v>29</v>
      </c>
      <c r="B9" s="102"/>
      <c r="C9" s="103" t="s">
        <v>33</v>
      </c>
      <c r="D9" s="104"/>
      <c r="E9" s="104"/>
      <c r="F9" s="104"/>
      <c r="G9" s="104"/>
      <c r="H9" s="104"/>
      <c r="I9" s="104" t="s">
        <v>34</v>
      </c>
      <c r="J9" s="105"/>
      <c r="K9" s="106" t="s">
        <v>35</v>
      </c>
      <c r="L9" s="107"/>
      <c r="M9" s="104" t="s">
        <v>36</v>
      </c>
      <c r="N9" s="107"/>
      <c r="O9" s="104" t="s">
        <v>37</v>
      </c>
      <c r="P9" s="104"/>
      <c r="Q9" s="104"/>
      <c r="R9" s="105"/>
    </row>
    <row r="10" spans="1:18" ht="16.5" customHeight="1">
      <c r="A10" s="92" t="str">
        <f>A7</f>
        <v>篠山鳳鳴</v>
      </c>
      <c r="B10" s="93"/>
      <c r="C10" s="52" t="s">
        <v>38</v>
      </c>
      <c r="D10" s="96" t="s">
        <v>67</v>
      </c>
      <c r="E10" s="97"/>
      <c r="F10" s="20">
        <v>4</v>
      </c>
      <c r="G10" s="96"/>
      <c r="H10" s="97"/>
      <c r="I10" s="83" t="s">
        <v>68</v>
      </c>
      <c r="J10" s="84"/>
      <c r="K10" s="84"/>
      <c r="L10" s="98"/>
      <c r="M10" s="83"/>
      <c r="N10" s="97"/>
      <c r="O10" s="99" t="s">
        <v>58</v>
      </c>
      <c r="P10" s="100"/>
      <c r="Q10" s="83"/>
      <c r="R10" s="84"/>
    </row>
    <row r="11" spans="1:18" ht="16.5" customHeight="1">
      <c r="A11" s="92"/>
      <c r="B11" s="93"/>
      <c r="C11" s="53">
        <v>2</v>
      </c>
      <c r="D11" s="85"/>
      <c r="E11" s="86"/>
      <c r="F11" s="21">
        <v>5</v>
      </c>
      <c r="G11" s="85"/>
      <c r="H11" s="86"/>
      <c r="I11" s="87"/>
      <c r="J11" s="88"/>
      <c r="K11" s="88"/>
      <c r="L11" s="89"/>
      <c r="M11" s="87"/>
      <c r="N11" s="86"/>
      <c r="O11" s="85"/>
      <c r="P11" s="89"/>
      <c r="Q11" s="87"/>
      <c r="R11" s="88"/>
    </row>
    <row r="12" spans="1:18" ht="16.5" customHeight="1">
      <c r="A12" s="94"/>
      <c r="B12" s="95"/>
      <c r="C12" s="54">
        <v>3</v>
      </c>
      <c r="D12" s="80"/>
      <c r="E12" s="81"/>
      <c r="F12" s="22">
        <v>6</v>
      </c>
      <c r="G12" s="80"/>
      <c r="H12" s="81"/>
      <c r="I12" s="73"/>
      <c r="J12" s="74"/>
      <c r="K12" s="74"/>
      <c r="L12" s="82"/>
      <c r="M12" s="73"/>
      <c r="N12" s="81"/>
      <c r="O12" s="80"/>
      <c r="P12" s="82"/>
      <c r="Q12" s="73"/>
      <c r="R12" s="74"/>
    </row>
    <row r="13" spans="1:18" ht="16.5" customHeight="1">
      <c r="A13" s="90" t="str">
        <f>A8</f>
        <v>神港学園</v>
      </c>
      <c r="B13" s="91"/>
      <c r="C13" s="52" t="s">
        <v>38</v>
      </c>
      <c r="D13" s="96" t="s">
        <v>39</v>
      </c>
      <c r="E13" s="97"/>
      <c r="F13" s="20">
        <v>4</v>
      </c>
      <c r="G13" s="96"/>
      <c r="H13" s="97"/>
      <c r="I13" s="83" t="s">
        <v>40</v>
      </c>
      <c r="J13" s="84"/>
      <c r="K13" s="84"/>
      <c r="L13" s="98"/>
      <c r="M13" s="83"/>
      <c r="N13" s="97"/>
      <c r="O13" s="96" t="s">
        <v>17</v>
      </c>
      <c r="P13" s="98"/>
      <c r="Q13" s="83"/>
      <c r="R13" s="84"/>
    </row>
    <row r="14" spans="1:18" ht="16.5" customHeight="1">
      <c r="A14" s="92"/>
      <c r="B14" s="93"/>
      <c r="C14" s="53">
        <v>2</v>
      </c>
      <c r="D14" s="85"/>
      <c r="E14" s="86"/>
      <c r="F14" s="21">
        <v>5</v>
      </c>
      <c r="G14" s="85"/>
      <c r="H14" s="86"/>
      <c r="I14" s="87"/>
      <c r="J14" s="88"/>
      <c r="K14" s="88"/>
      <c r="L14" s="89"/>
      <c r="M14" s="87"/>
      <c r="N14" s="86"/>
      <c r="O14" s="85"/>
      <c r="P14" s="89"/>
      <c r="Q14" s="87"/>
      <c r="R14" s="88"/>
    </row>
    <row r="15" spans="1:18" ht="16.5" customHeight="1">
      <c r="A15" s="94"/>
      <c r="B15" s="95"/>
      <c r="C15" s="54">
        <v>3</v>
      </c>
      <c r="D15" s="80"/>
      <c r="E15" s="81"/>
      <c r="F15" s="22">
        <v>6</v>
      </c>
      <c r="G15" s="80"/>
      <c r="H15" s="81"/>
      <c r="I15" s="73"/>
      <c r="J15" s="74"/>
      <c r="K15" s="74"/>
      <c r="L15" s="82"/>
      <c r="M15" s="73"/>
      <c r="N15" s="81"/>
      <c r="O15" s="80"/>
      <c r="P15" s="82"/>
      <c r="Q15" s="73"/>
      <c r="R15" s="74"/>
    </row>
    <row r="16" spans="1:18" ht="15.75" customHeight="1">
      <c r="A16" s="114"/>
      <c r="B16" s="114"/>
      <c r="C16" s="114"/>
      <c r="D16" s="114"/>
      <c r="E16" s="114"/>
      <c r="F16" s="114"/>
      <c r="G16" s="114"/>
      <c r="H16" s="57"/>
      <c r="I16" s="58"/>
      <c r="J16" s="59"/>
      <c r="K16" s="60"/>
      <c r="L16" s="61"/>
      <c r="M16" s="62"/>
      <c r="N16" s="61"/>
      <c r="O16" s="62"/>
      <c r="P16" s="57"/>
      <c r="Q16" s="63"/>
      <c r="R16" s="64"/>
    </row>
    <row r="17" spans="11:18" ht="6.75" customHeight="1">
      <c r="K17" s="32"/>
      <c r="L17" s="32"/>
      <c r="M17" s="32"/>
      <c r="N17" s="32"/>
      <c r="O17" s="32"/>
      <c r="P17" s="32"/>
      <c r="Q17" s="32"/>
      <c r="R17" s="32"/>
    </row>
    <row r="18" spans="1:3" ht="13.5">
      <c r="A18" s="113" t="s">
        <v>28</v>
      </c>
      <c r="B18" s="113"/>
      <c r="C18" s="113"/>
    </row>
    <row r="19" spans="1:18" ht="5.25" customHeight="1">
      <c r="A19" s="33"/>
      <c r="B19" s="34"/>
      <c r="C19" s="3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5"/>
    </row>
    <row r="20" spans="1:18" ht="20.25" customHeight="1">
      <c r="A20" s="56" t="s">
        <v>74</v>
      </c>
      <c r="B20" s="38"/>
      <c r="C20" s="38"/>
      <c r="D20" s="38"/>
      <c r="E20" s="38"/>
      <c r="G20" s="46"/>
      <c r="H20" s="36"/>
      <c r="I20" s="36"/>
      <c r="J20" s="36"/>
      <c r="K20" s="36"/>
      <c r="L20" s="44"/>
      <c r="M20" s="44"/>
      <c r="N20" s="44"/>
      <c r="O20" s="44"/>
      <c r="P20" s="44"/>
      <c r="Q20" s="44"/>
      <c r="R20" s="27"/>
    </row>
    <row r="21" spans="1:18" ht="20.25" customHeight="1">
      <c r="A21" s="55" t="s">
        <v>75</v>
      </c>
      <c r="B21" s="38"/>
      <c r="C21" s="38"/>
      <c r="D21" s="38"/>
      <c r="E21" s="38"/>
      <c r="G21" s="46"/>
      <c r="H21" s="36"/>
      <c r="I21" s="36"/>
      <c r="J21" s="36"/>
      <c r="K21" s="36"/>
      <c r="L21" s="44"/>
      <c r="M21" s="44"/>
      <c r="N21" s="44"/>
      <c r="O21" s="44"/>
      <c r="P21" s="44"/>
      <c r="Q21" s="44"/>
      <c r="R21" s="27"/>
    </row>
    <row r="22" spans="1:18" ht="13.5" customHeight="1">
      <c r="A22" s="55" t="s">
        <v>76</v>
      </c>
      <c r="B22" s="55"/>
      <c r="C22" s="26"/>
      <c r="D22" s="26"/>
      <c r="E22" s="26"/>
      <c r="F22" s="26"/>
      <c r="G22" s="65"/>
      <c r="H22" s="65"/>
      <c r="I22" s="65"/>
      <c r="J22" s="65"/>
      <c r="K22" s="65"/>
      <c r="L22" s="65"/>
      <c r="M22" s="39"/>
      <c r="N22" s="39"/>
      <c r="O22" s="32"/>
      <c r="P22" s="26"/>
      <c r="Q22" s="26"/>
      <c r="R22" s="40"/>
    </row>
    <row r="23" spans="1:18" ht="13.5" customHeight="1">
      <c r="A23" s="68"/>
      <c r="B23" s="69"/>
      <c r="C23" s="41"/>
      <c r="D23" s="41"/>
      <c r="E23" s="41"/>
      <c r="F23" s="41"/>
      <c r="G23" s="70"/>
      <c r="H23" s="70"/>
      <c r="I23" s="23"/>
      <c r="J23" s="42"/>
      <c r="K23" s="23"/>
      <c r="L23" s="23"/>
      <c r="M23" s="23"/>
      <c r="N23" s="23"/>
      <c r="O23" s="23"/>
      <c r="P23" s="41"/>
      <c r="Q23" s="41"/>
      <c r="R23" s="43"/>
    </row>
    <row r="29" ht="13.5">
      <c r="I29" s="11"/>
    </row>
  </sheetData>
  <sheetProtection/>
  <mergeCells count="69">
    <mergeCell ref="M4:N4"/>
    <mergeCell ref="O4:P4"/>
    <mergeCell ref="Q4:R4"/>
    <mergeCell ref="A8:B8"/>
    <mergeCell ref="K3:L3"/>
    <mergeCell ref="M3:Q3"/>
    <mergeCell ref="E4:F4"/>
    <mergeCell ref="G4:H4"/>
    <mergeCell ref="I4:J4"/>
    <mergeCell ref="K4:L4"/>
    <mergeCell ref="A9:B9"/>
    <mergeCell ref="C9:H9"/>
    <mergeCell ref="I9:J9"/>
    <mergeCell ref="K9:L9"/>
    <mergeCell ref="M9:N9"/>
    <mergeCell ref="O9:R9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D10:E10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Q13:R13"/>
    <mergeCell ref="D14:E14"/>
    <mergeCell ref="G14:H14"/>
    <mergeCell ref="I14:J14"/>
    <mergeCell ref="K14:L14"/>
    <mergeCell ref="M14:N14"/>
    <mergeCell ref="O14:P14"/>
    <mergeCell ref="Q14:R14"/>
    <mergeCell ref="Q15:R15"/>
    <mergeCell ref="D15:E15"/>
    <mergeCell ref="G15:H15"/>
    <mergeCell ref="I15:J15"/>
    <mergeCell ref="K15:L15"/>
    <mergeCell ref="M15:N15"/>
    <mergeCell ref="O15:P15"/>
    <mergeCell ref="A1:G1"/>
    <mergeCell ref="A18:C18"/>
    <mergeCell ref="A23:B23"/>
    <mergeCell ref="A16:G16"/>
    <mergeCell ref="G23:H23"/>
    <mergeCell ref="G22:H22"/>
    <mergeCell ref="A10:B12"/>
    <mergeCell ref="G10:H10"/>
    <mergeCell ref="A6:B6"/>
    <mergeCell ref="A7:B7"/>
    <mergeCell ref="I22:L22"/>
  </mergeCells>
  <conditionalFormatting sqref="A7:B7 R7">
    <cfRule type="expression" priority="5" dxfId="82" stopIfTrue="1">
      <formula>$R7&gt;$R8</formula>
    </cfRule>
  </conditionalFormatting>
  <conditionalFormatting sqref="R8">
    <cfRule type="expression" priority="6" dxfId="82" stopIfTrue="1">
      <formula>$R8&gt;$R7</formula>
    </cfRule>
  </conditionalFormatting>
  <conditionalFormatting sqref="A8:B8">
    <cfRule type="expression" priority="7" dxfId="82" stopIfTrue="1">
      <formula>$R7&lt;$R8</formula>
    </cfRule>
  </conditionalFormatting>
  <conditionalFormatting sqref="L8:M8">
    <cfRule type="cellIs" priority="4" dxfId="82" operator="greaterThan" stopIfTrue="1">
      <formula>0</formula>
    </cfRule>
  </conditionalFormatting>
  <conditionalFormatting sqref="H6 K6">
    <cfRule type="expression" priority="13" dxfId="12" stopIfTrue="1">
      <formula>H7=""</formula>
    </cfRule>
  </conditionalFormatting>
  <conditionalFormatting sqref="H7:J8">
    <cfRule type="expression" priority="8" dxfId="7" stopIfTrue="1">
      <formula>H7=""</formula>
    </cfRule>
    <cfRule type="expression" priority="9" dxfId="82" stopIfTrue="1">
      <formula>H7&gt;0</formula>
    </cfRule>
  </conditionalFormatting>
  <conditionalFormatting sqref="C7:G8">
    <cfRule type="cellIs" priority="10" dxfId="82" operator="greaterThan" stopIfTrue="1">
      <formula>0</formula>
    </cfRule>
  </conditionalFormatting>
  <conditionalFormatting sqref="L7:M7">
    <cfRule type="cellIs" priority="3" dxfId="82" operator="greaterThan" stopIfTrue="1">
      <formula>0</formula>
    </cfRule>
  </conditionalFormatting>
  <conditionalFormatting sqref="K7:K8">
    <cfRule type="expression" priority="1" dxfId="7" stopIfTrue="1">
      <formula>K7=""</formula>
    </cfRule>
    <cfRule type="expression" priority="2" dxfId="82" stopIfTrue="1">
      <formula>K7&gt;0</formula>
    </cfRule>
  </conditionalFormatting>
  <conditionalFormatting sqref="A10:B10">
    <cfRule type="expression" priority="44" dxfId="82" stopIfTrue="1">
      <formula>$R7&gt;$R8</formula>
    </cfRule>
  </conditionalFormatting>
  <conditionalFormatting sqref="A12:B12">
    <cfRule type="expression" priority="45" dxfId="82" stopIfTrue="1">
      <formula>'10.19（決勝）'!#REF!&gt;$R9</formula>
    </cfRule>
  </conditionalFormatting>
  <conditionalFormatting sqref="A11:B11">
    <cfRule type="expression" priority="46" dxfId="82" stopIfTrue="1">
      <formula>$R8&gt;'10.19（決勝）'!#REF!</formula>
    </cfRule>
  </conditionalFormatting>
  <conditionalFormatting sqref="A13:B13">
    <cfRule type="expression" priority="47" dxfId="82" stopIfTrue="1">
      <formula>$R7&lt;$R8</formula>
    </cfRule>
  </conditionalFormatting>
  <conditionalFormatting sqref="A15:B15">
    <cfRule type="expression" priority="48" dxfId="82" stopIfTrue="1">
      <formula>'10.19（決勝）'!#REF!&lt;$R9</formula>
    </cfRule>
  </conditionalFormatting>
  <conditionalFormatting sqref="A14:B14">
    <cfRule type="expression" priority="49" dxfId="82" stopIfTrue="1">
      <formula>$R8&lt;'10.19（決勝）'!#REF!</formula>
    </cfRule>
  </conditionalFormatting>
  <dataValidations count="3">
    <dataValidation allowBlank="1" showInputMessage="1" showErrorMessage="1" imeMode="halfAlpha" sqref="O1 I4:J4 M4:N4 I1 M1 C7:Q8"/>
    <dataValidation type="list" allowBlank="1" showInputMessage="1" showErrorMessage="1" sqref="C4">
      <formula1>"回戦,戦,勝戦"</formula1>
    </dataValidation>
    <dataValidation type="list" allowBlank="1" showInputMessage="1" showErrorMessage="1" sqref="A4">
      <formula1>"（東兵庫）,（西兵庫）"</formula1>
    </dataValidation>
  </dataValidations>
  <printOptions/>
  <pageMargins left="0.58" right="0.22" top="0.29" bottom="0.21" header="0.27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2014-11-05T02:47:49Z</cp:lastPrinted>
  <dcterms:created xsi:type="dcterms:W3CDTF">2005-04-06T01:59:26Z</dcterms:created>
  <dcterms:modified xsi:type="dcterms:W3CDTF">2014-11-05T07:04:07Z</dcterms:modified>
  <cp:category/>
  <cp:version/>
  <cp:contentType/>
  <cp:contentStatus/>
</cp:coreProperties>
</file>