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718" activeTab="9"/>
  </bookViews>
  <sheets>
    <sheet name="9.13" sheetId="1" r:id="rId1"/>
    <sheet name="9.14" sheetId="2" r:id="rId2"/>
    <sheet name="9.16" sheetId="3" r:id="rId3"/>
    <sheet name="9.21" sheetId="4" r:id="rId4"/>
    <sheet name="9.22" sheetId="5" r:id="rId5"/>
    <sheet name="9.23" sheetId="6" r:id="rId6"/>
    <sheet name="9.28" sheetId="7" r:id="rId7"/>
    <sheet name="9.29" sheetId="8" r:id="rId8"/>
    <sheet name="10.5（準決勝）" sheetId="9" r:id="rId9"/>
    <sheet name="10.6（決勝・3位決定）" sheetId="10" r:id="rId10"/>
  </sheets>
  <definedNames>
    <definedName name="_xlnm.Print_Area" localSheetId="8">'10.5（準決勝）'!$A$1:$R$29</definedName>
    <definedName name="_xlnm.Print_Area" localSheetId="9">'10.6（決勝・3位決定）'!$A$1:$R$31</definedName>
    <definedName name="_xlnm.Print_Area" localSheetId="0">'9.13'!$A$1:$R$44</definedName>
    <definedName name="_xlnm.Print_Area" localSheetId="1">'9.14'!$A$1:$R$42</definedName>
    <definedName name="_xlnm.Print_Area" localSheetId="2">'9.16'!$A$1:$R$29</definedName>
    <definedName name="_xlnm.Print_Area" localSheetId="3">'9.21'!$A$1:$R$29</definedName>
    <definedName name="_xlnm.Print_Area" localSheetId="4">'9.22'!$A$1:$R$29</definedName>
    <definedName name="_xlnm.Print_Area" localSheetId="5">'9.23'!$A$1:$R$29</definedName>
    <definedName name="_xlnm.Print_Area" localSheetId="6">'9.28'!$A$1:$R$43</definedName>
    <definedName name="_xlnm.Print_Area" localSheetId="7">'9.29'!$A$1:$R$29</definedName>
  </definedNames>
  <calcPr fullCalcOnLoad="1"/>
</workbook>
</file>

<file path=xl/sharedStrings.xml><?xml version="1.0" encoding="utf-8"?>
<sst xmlns="http://schemas.openxmlformats.org/spreadsheetml/2006/main" count="742" uniqueCount="298">
  <si>
    <t>月</t>
  </si>
  <si>
    <t>土</t>
  </si>
  <si>
    <t>学校名</t>
  </si>
  <si>
    <t>合計</t>
  </si>
  <si>
    <t>報徳学園</t>
  </si>
  <si>
    <t>先発</t>
  </si>
  <si>
    <t>回戦</t>
  </si>
  <si>
    <t>日</t>
  </si>
  <si>
    <t>明石商業</t>
  </si>
  <si>
    <t>社</t>
  </si>
  <si>
    <t>第</t>
  </si>
  <si>
    <t>準々決</t>
  </si>
  <si>
    <t>勝戦</t>
  </si>
  <si>
    <t>三塁打</t>
  </si>
  <si>
    <t>二塁打</t>
  </si>
  <si>
    <t xml:space="preserve"> 場  所　｛</t>
  </si>
  <si>
    <t>決勝</t>
  </si>
  <si>
    <t>戦</t>
  </si>
  <si>
    <t>神戸国際大附属</t>
  </si>
  <si>
    <t>明石公園第一野球場（明石トーカロ球場）</t>
  </si>
  <si>
    <t>｝</t>
  </si>
  <si>
    <t>馬場</t>
  </si>
  <si>
    <t>東洋大姫路</t>
  </si>
  <si>
    <t>浦岡</t>
  </si>
  <si>
    <t>山田</t>
  </si>
  <si>
    <t>西田</t>
  </si>
  <si>
    <t>月</t>
  </si>
  <si>
    <t>西村</t>
  </si>
  <si>
    <t>武庫荘総合</t>
  </si>
  <si>
    <t>田中</t>
  </si>
  <si>
    <t>三浦</t>
  </si>
  <si>
    <t>西脇工業</t>
  </si>
  <si>
    <t>高橋</t>
  </si>
  <si>
    <t>市　　川</t>
  </si>
  <si>
    <t>明　石</t>
  </si>
  <si>
    <t xml:space="preserve">日 </t>
  </si>
  <si>
    <t>年</t>
  </si>
  <si>
    <t>日 (</t>
  </si>
  <si>
    <t>)</t>
  </si>
  <si>
    <t>第１試合</t>
  </si>
  <si>
    <t>　開 始</t>
  </si>
  <si>
    <t xml:space="preserve"> 終 了</t>
  </si>
  <si>
    <t>所 要</t>
  </si>
  <si>
    <t>神港学園</t>
  </si>
  <si>
    <t>投　手</t>
  </si>
  <si>
    <t>捕手</t>
  </si>
  <si>
    <t>本塁打</t>
  </si>
  <si>
    <t>岡</t>
  </si>
  <si>
    <t>山崎</t>
  </si>
  <si>
    <r>
      <t>関山(</t>
    </r>
    <r>
      <rPr>
        <sz val="11"/>
        <rFont val="ＭＳ Ｐゴシック"/>
        <family val="3"/>
      </rPr>
      <t>7回2/3</t>
    </r>
    <r>
      <rPr>
        <sz val="11"/>
        <rFont val="ＭＳ Ｐゴシック"/>
        <family val="3"/>
      </rPr>
      <t>)</t>
    </r>
  </si>
  <si>
    <t>中川</t>
  </si>
  <si>
    <r>
      <t>香田(</t>
    </r>
    <r>
      <rPr>
        <sz val="11"/>
        <rFont val="ＭＳ Ｐゴシック"/>
        <family val="3"/>
      </rPr>
      <t>1回1/3</t>
    </r>
    <r>
      <rPr>
        <sz val="11"/>
        <rFont val="ＭＳ Ｐゴシック"/>
        <family val="3"/>
      </rPr>
      <t>)</t>
    </r>
  </si>
  <si>
    <t>第２試合</t>
  </si>
  <si>
    <t>　開 始</t>
  </si>
  <si>
    <t xml:space="preserve"> 終 了</t>
  </si>
  <si>
    <t>所 要</t>
  </si>
  <si>
    <t>神戸弘陵学園</t>
  </si>
  <si>
    <t>洲本</t>
  </si>
  <si>
    <t>佐野(8回)</t>
  </si>
  <si>
    <t>後藤</t>
  </si>
  <si>
    <t>田中(1回)</t>
  </si>
  <si>
    <t>高田</t>
  </si>
  <si>
    <t>池本(5回1/3)</t>
  </si>
  <si>
    <t>大浜(1回)</t>
  </si>
  <si>
    <t>尾崎</t>
  </si>
  <si>
    <t>集田</t>
  </si>
  <si>
    <t>粟井(2回2/3)</t>
  </si>
  <si>
    <t>横山(0/3)</t>
  </si>
  <si>
    <t>　開 始</t>
  </si>
  <si>
    <t xml:space="preserve"> 終 了</t>
  </si>
  <si>
    <t>所 要</t>
  </si>
  <si>
    <t>神戸第一</t>
  </si>
  <si>
    <t>県立伊丹</t>
  </si>
  <si>
    <t>長谷川</t>
  </si>
  <si>
    <t>山本</t>
  </si>
  <si>
    <t>森</t>
  </si>
  <si>
    <t>＜ＭＥＭＯ＞</t>
  </si>
  <si>
    <r>
      <t>平成</t>
    </r>
    <r>
      <rPr>
        <b/>
        <sz val="12"/>
        <rFont val="Arial"/>
        <family val="2"/>
      </rPr>
      <t xml:space="preserve"> 2 5</t>
    </r>
    <r>
      <rPr>
        <b/>
        <sz val="12"/>
        <rFont val="ＭＳ Ｐゴシック"/>
        <family val="3"/>
      </rPr>
      <t>　</t>
    </r>
  </si>
  <si>
    <t>年度 秋季</t>
  </si>
  <si>
    <t>兵庫県大会</t>
  </si>
  <si>
    <t>第</t>
  </si>
  <si>
    <t xml:space="preserve">日 </t>
  </si>
  <si>
    <t>年</t>
  </si>
  <si>
    <t>日 (</t>
  </si>
  <si>
    <t>　開 始</t>
  </si>
  <si>
    <t xml:space="preserve"> 終 了</t>
  </si>
  <si>
    <t>所 要</t>
  </si>
  <si>
    <t>中村</t>
  </si>
  <si>
    <t>福永</t>
  </si>
  <si>
    <t>龍　野</t>
  </si>
  <si>
    <t>投　手</t>
  </si>
  <si>
    <t>捕手</t>
  </si>
  <si>
    <t>本塁打</t>
  </si>
  <si>
    <t>第1試合</t>
  </si>
  <si>
    <t>西宮今津</t>
  </si>
  <si>
    <t>投　手</t>
  </si>
  <si>
    <t>捕手</t>
  </si>
  <si>
    <t>本塁打</t>
  </si>
  <si>
    <r>
      <t>岡田(</t>
    </r>
    <r>
      <rPr>
        <sz val="11"/>
        <rFont val="ＭＳ Ｐゴシック"/>
        <family val="3"/>
      </rPr>
      <t>2回1/3</t>
    </r>
    <r>
      <rPr>
        <sz val="11"/>
        <rFont val="ＭＳ Ｐゴシック"/>
        <family val="3"/>
      </rPr>
      <t>)</t>
    </r>
  </si>
  <si>
    <t>久保田</t>
  </si>
  <si>
    <r>
      <t>尾田(</t>
    </r>
    <r>
      <rPr>
        <sz val="11"/>
        <rFont val="ＭＳ Ｐゴシック"/>
        <family val="3"/>
      </rPr>
      <t>3回)</t>
    </r>
  </si>
  <si>
    <r>
      <t>小林(</t>
    </r>
    <r>
      <rPr>
        <sz val="11"/>
        <rFont val="ＭＳ Ｐゴシック"/>
        <family val="3"/>
      </rPr>
      <t>5回2/3)</t>
    </r>
  </si>
  <si>
    <t>天野</t>
  </si>
  <si>
    <t>増本</t>
  </si>
  <si>
    <r>
      <t>増本(</t>
    </r>
    <r>
      <rPr>
        <sz val="11"/>
        <rFont val="ＭＳ Ｐゴシック"/>
        <family val="3"/>
      </rPr>
      <t>1回</t>
    </r>
    <r>
      <rPr>
        <sz val="11"/>
        <rFont val="ＭＳ Ｐゴシック"/>
        <family val="3"/>
      </rPr>
      <t>)</t>
    </r>
  </si>
  <si>
    <t>第2試合</t>
  </si>
  <si>
    <t>　開 始</t>
  </si>
  <si>
    <t xml:space="preserve"> 終 了</t>
  </si>
  <si>
    <t>所 要</t>
  </si>
  <si>
    <t>須磨翔風</t>
  </si>
  <si>
    <r>
      <t>1</t>
    </r>
    <r>
      <rPr>
        <sz val="11"/>
        <rFont val="ＭＳ Ｐゴシック"/>
        <family val="3"/>
      </rPr>
      <t>×</t>
    </r>
  </si>
  <si>
    <t>松原(3回2/3)</t>
  </si>
  <si>
    <t>村上</t>
  </si>
  <si>
    <t>松原</t>
  </si>
  <si>
    <t>石橋(4回1/3)</t>
  </si>
  <si>
    <t>池原(2/3）</t>
  </si>
  <si>
    <t>池原</t>
  </si>
  <si>
    <t>宗實(4回)</t>
  </si>
  <si>
    <t>観音寺</t>
  </si>
  <si>
    <t>鎌田</t>
  </si>
  <si>
    <t>金月(5回)</t>
  </si>
  <si>
    <t>大串</t>
  </si>
  <si>
    <t>第3試合</t>
  </si>
  <si>
    <t>　開 始</t>
  </si>
  <si>
    <t xml:space="preserve"> 終 了</t>
  </si>
  <si>
    <t>所 要</t>
  </si>
  <si>
    <t>東洋大姫路</t>
  </si>
  <si>
    <t>姫路西</t>
  </si>
  <si>
    <r>
      <t>新田（3回</t>
    </r>
    <r>
      <rPr>
        <sz val="11"/>
        <rFont val="ＭＳ Ｐゴシック"/>
        <family val="3"/>
      </rPr>
      <t>0/3</t>
    </r>
    <r>
      <rPr>
        <sz val="11"/>
        <rFont val="ＭＳ Ｐゴシック"/>
        <family val="3"/>
      </rPr>
      <t>）</t>
    </r>
  </si>
  <si>
    <r>
      <t>門野(</t>
    </r>
    <r>
      <rPr>
        <sz val="11"/>
        <rFont val="ＭＳ Ｐゴシック"/>
        <family val="3"/>
      </rPr>
      <t>6回</t>
    </r>
    <r>
      <rPr>
        <sz val="11"/>
        <rFont val="ＭＳ Ｐゴシック"/>
        <family val="3"/>
      </rPr>
      <t>)</t>
    </r>
  </si>
  <si>
    <t>新田</t>
  </si>
  <si>
    <t>恒藤</t>
  </si>
  <si>
    <r>
      <t>上田(</t>
    </r>
    <r>
      <rPr>
        <sz val="11"/>
        <rFont val="ＭＳ Ｐゴシック"/>
        <family val="3"/>
      </rPr>
      <t>7回)</t>
    </r>
  </si>
  <si>
    <r>
      <t>内山(</t>
    </r>
    <r>
      <rPr>
        <sz val="11"/>
        <rFont val="ＭＳ Ｐゴシック"/>
        <family val="3"/>
      </rPr>
      <t>2回)</t>
    </r>
  </si>
  <si>
    <t>小　野</t>
  </si>
  <si>
    <t>)</t>
  </si>
  <si>
    <t>第1試合</t>
  </si>
  <si>
    <t>　開 始</t>
  </si>
  <si>
    <t xml:space="preserve"> 終 了</t>
  </si>
  <si>
    <t>所 要</t>
  </si>
  <si>
    <t>須磨学園</t>
  </si>
  <si>
    <t>古都</t>
  </si>
  <si>
    <t>小畠</t>
  </si>
  <si>
    <r>
      <t>谷田(</t>
    </r>
    <r>
      <rPr>
        <sz val="11"/>
        <rFont val="ＭＳ Ｐゴシック"/>
        <family val="3"/>
      </rPr>
      <t>5回</t>
    </r>
    <r>
      <rPr>
        <sz val="11"/>
        <rFont val="ＭＳ Ｐゴシック"/>
        <family val="3"/>
      </rPr>
      <t>)</t>
    </r>
  </si>
  <si>
    <r>
      <t>谷田(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回)</t>
    </r>
  </si>
  <si>
    <t>高寺</t>
  </si>
  <si>
    <t>第2試合</t>
  </si>
  <si>
    <t>姫路工業</t>
  </si>
  <si>
    <t>X</t>
  </si>
  <si>
    <r>
      <t>浅井(</t>
    </r>
    <r>
      <rPr>
        <sz val="11"/>
        <rFont val="ＭＳ Ｐゴシック"/>
        <family val="3"/>
      </rPr>
      <t>6回1/3)</t>
    </r>
  </si>
  <si>
    <r>
      <t>池内(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回2/3)</t>
    </r>
  </si>
  <si>
    <t>大嶋</t>
  </si>
  <si>
    <t>藤本</t>
  </si>
  <si>
    <t>捕手</t>
  </si>
  <si>
    <t>松本</t>
  </si>
  <si>
    <t>時吉</t>
  </si>
  <si>
    <r>
      <t>中村(</t>
    </r>
    <r>
      <rPr>
        <sz val="11"/>
        <rFont val="ＭＳ Ｐゴシック"/>
        <family val="3"/>
      </rPr>
      <t>5回</t>
    </r>
    <r>
      <rPr>
        <sz val="11"/>
        <rFont val="ＭＳ Ｐゴシック"/>
        <family val="3"/>
      </rPr>
      <t>)</t>
    </r>
  </si>
  <si>
    <r>
      <t>吉高(</t>
    </r>
    <r>
      <rPr>
        <sz val="11"/>
        <rFont val="ＭＳ Ｐゴシック"/>
        <family val="3"/>
      </rPr>
      <t>5回</t>
    </r>
    <r>
      <rPr>
        <sz val="11"/>
        <rFont val="ＭＳ Ｐゴシック"/>
        <family val="3"/>
      </rPr>
      <t>)</t>
    </r>
  </si>
  <si>
    <t>石原</t>
  </si>
  <si>
    <r>
      <t>小嶋(</t>
    </r>
    <r>
      <rPr>
        <sz val="11"/>
        <rFont val="ＭＳ Ｐゴシック"/>
        <family val="3"/>
      </rPr>
      <t>5回</t>
    </r>
    <r>
      <rPr>
        <sz val="11"/>
        <rFont val="ＭＳ Ｐゴシック"/>
        <family val="3"/>
      </rPr>
      <t>)</t>
    </r>
  </si>
  <si>
    <t>明石南</t>
  </si>
  <si>
    <t>岸田</t>
  </si>
  <si>
    <r>
      <t>大畑(</t>
    </r>
    <r>
      <rPr>
        <sz val="11"/>
        <rFont val="ＭＳ Ｐゴシック"/>
        <family val="3"/>
      </rPr>
      <t>4回</t>
    </r>
    <r>
      <rPr>
        <sz val="11"/>
        <rFont val="ＭＳ Ｐゴシック"/>
        <family val="3"/>
      </rPr>
      <t>)</t>
    </r>
  </si>
  <si>
    <r>
      <t>石垣(</t>
    </r>
    <r>
      <rPr>
        <sz val="11"/>
        <rFont val="ＭＳ Ｐゴシック"/>
        <family val="3"/>
      </rPr>
      <t>3回</t>
    </r>
    <r>
      <rPr>
        <sz val="11"/>
        <rFont val="ＭＳ Ｐゴシック"/>
        <family val="3"/>
      </rPr>
      <t>)</t>
    </r>
  </si>
  <si>
    <r>
      <t>岸田(</t>
    </r>
    <r>
      <rPr>
        <sz val="11"/>
        <rFont val="ＭＳ Ｐゴシック"/>
        <family val="3"/>
      </rPr>
      <t>7回</t>
    </r>
    <r>
      <rPr>
        <sz val="11"/>
        <rFont val="ＭＳ Ｐゴシック"/>
        <family val="3"/>
      </rPr>
      <t>)</t>
    </r>
  </si>
  <si>
    <r>
      <t>田中(</t>
    </r>
    <r>
      <rPr>
        <sz val="11"/>
        <rFont val="ＭＳ Ｐゴシック"/>
        <family val="3"/>
      </rPr>
      <t>2回</t>
    </r>
    <r>
      <rPr>
        <sz val="11"/>
        <rFont val="ＭＳ Ｐゴシック"/>
        <family val="3"/>
      </rPr>
      <t>)</t>
    </r>
  </si>
  <si>
    <t>川端</t>
  </si>
  <si>
    <r>
      <t>大畑(</t>
    </r>
    <r>
      <rPr>
        <sz val="11"/>
        <rFont val="ＭＳ Ｐゴシック"/>
        <family val="3"/>
      </rPr>
      <t>5回</t>
    </r>
    <r>
      <rPr>
        <sz val="11"/>
        <rFont val="ＭＳ Ｐゴシック"/>
        <family val="3"/>
      </rPr>
      <t>)</t>
    </r>
  </si>
  <si>
    <r>
      <t>浅田(</t>
    </r>
    <r>
      <rPr>
        <sz val="11"/>
        <rFont val="ＭＳ Ｐゴシック"/>
        <family val="3"/>
      </rPr>
      <t>6回2/3</t>
    </r>
    <r>
      <rPr>
        <sz val="11"/>
        <rFont val="ＭＳ Ｐゴシック"/>
        <family val="3"/>
      </rPr>
      <t>)</t>
    </r>
  </si>
  <si>
    <t>柴垣</t>
  </si>
  <si>
    <r>
      <t>早瀬(</t>
    </r>
    <r>
      <rPr>
        <sz val="11"/>
        <rFont val="ＭＳ Ｐゴシック"/>
        <family val="3"/>
      </rPr>
      <t>1/3)</t>
    </r>
  </si>
  <si>
    <t>篠山鳳鳴</t>
  </si>
  <si>
    <t>滝川第二</t>
  </si>
  <si>
    <t>1X</t>
  </si>
  <si>
    <r>
      <t>河北(</t>
    </r>
    <r>
      <rPr>
        <sz val="11"/>
        <rFont val="ＭＳ Ｐゴシック"/>
        <family val="3"/>
      </rPr>
      <t>3回1/3</t>
    </r>
    <r>
      <rPr>
        <sz val="11"/>
        <rFont val="ＭＳ Ｐゴシック"/>
        <family val="3"/>
      </rPr>
      <t>)</t>
    </r>
  </si>
  <si>
    <t>伊熊</t>
  </si>
  <si>
    <r>
      <t>小前(</t>
    </r>
    <r>
      <rPr>
        <sz val="11"/>
        <rFont val="ＭＳ Ｐゴシック"/>
        <family val="3"/>
      </rPr>
      <t>2回</t>
    </r>
    <r>
      <rPr>
        <sz val="11"/>
        <rFont val="ＭＳ Ｐゴシック"/>
        <family val="3"/>
      </rPr>
      <t>)</t>
    </r>
  </si>
  <si>
    <r>
      <t>山本(</t>
    </r>
    <r>
      <rPr>
        <sz val="11"/>
        <rFont val="ＭＳ Ｐゴシック"/>
        <family val="3"/>
      </rPr>
      <t>3回</t>
    </r>
    <r>
      <rPr>
        <sz val="11"/>
        <rFont val="ＭＳ Ｐゴシック"/>
        <family val="3"/>
      </rPr>
      <t>)</t>
    </r>
  </si>
  <si>
    <r>
      <t>上野(</t>
    </r>
    <r>
      <rPr>
        <sz val="11"/>
        <rFont val="ＭＳ Ｐゴシック"/>
        <family val="3"/>
      </rPr>
      <t>2回</t>
    </r>
    <r>
      <rPr>
        <sz val="11"/>
        <rFont val="ＭＳ Ｐゴシック"/>
        <family val="3"/>
      </rPr>
      <t>)</t>
    </r>
  </si>
  <si>
    <r>
      <t>高林(</t>
    </r>
    <r>
      <rPr>
        <sz val="11"/>
        <rFont val="ＭＳ Ｐゴシック"/>
        <family val="3"/>
      </rPr>
      <t>3回</t>
    </r>
    <r>
      <rPr>
        <sz val="11"/>
        <rFont val="ＭＳ Ｐゴシック"/>
        <family val="3"/>
      </rPr>
      <t>)</t>
    </r>
  </si>
  <si>
    <r>
      <t>藤本(</t>
    </r>
    <r>
      <rPr>
        <sz val="11"/>
        <rFont val="ＭＳ Ｐゴシック"/>
        <family val="3"/>
      </rPr>
      <t>3回</t>
    </r>
    <r>
      <rPr>
        <sz val="11"/>
        <rFont val="ＭＳ Ｐゴシック"/>
        <family val="3"/>
      </rPr>
      <t>)</t>
    </r>
  </si>
  <si>
    <t>第2試合</t>
  </si>
  <si>
    <t>　開 始</t>
  </si>
  <si>
    <t xml:space="preserve"> 終 了</t>
  </si>
  <si>
    <t>所 要</t>
  </si>
  <si>
    <t>今西</t>
  </si>
  <si>
    <r>
      <t>竹村(</t>
    </r>
    <r>
      <rPr>
        <sz val="11"/>
        <rFont val="ＭＳ Ｐゴシック"/>
        <family val="3"/>
      </rPr>
      <t>5回)</t>
    </r>
  </si>
  <si>
    <r>
      <t>竹村(</t>
    </r>
    <r>
      <rPr>
        <sz val="11"/>
        <rFont val="ＭＳ Ｐゴシック"/>
        <family val="3"/>
      </rPr>
      <t>2回</t>
    </r>
    <r>
      <rPr>
        <sz val="11"/>
        <rFont val="ＭＳ Ｐゴシック"/>
        <family val="3"/>
      </rPr>
      <t>)</t>
    </r>
  </si>
  <si>
    <r>
      <t>山﨑(</t>
    </r>
    <r>
      <rPr>
        <sz val="11"/>
        <rFont val="ＭＳ Ｐゴシック"/>
        <family val="3"/>
      </rPr>
      <t>5回</t>
    </r>
    <r>
      <rPr>
        <sz val="11"/>
        <rFont val="ＭＳ Ｐゴシック"/>
        <family val="3"/>
      </rPr>
      <t>)</t>
    </r>
  </si>
  <si>
    <t>齋藤</t>
  </si>
  <si>
    <t>阪本</t>
  </si>
  <si>
    <t>県立芦屋</t>
  </si>
  <si>
    <t>神戸国際大附</t>
  </si>
  <si>
    <t>)</t>
  </si>
  <si>
    <t>第1試合</t>
  </si>
  <si>
    <t>　開 始</t>
  </si>
  <si>
    <t xml:space="preserve"> 終 了</t>
  </si>
  <si>
    <t>所 要</t>
  </si>
  <si>
    <t>本塁打</t>
  </si>
  <si>
    <t>松岡</t>
  </si>
  <si>
    <t>碓永</t>
  </si>
  <si>
    <r>
      <t>前谷(</t>
    </r>
    <r>
      <rPr>
        <sz val="11"/>
        <rFont val="ＭＳ Ｐゴシック"/>
        <family val="3"/>
      </rPr>
      <t>1回</t>
    </r>
    <r>
      <rPr>
        <sz val="11"/>
        <rFont val="ＭＳ Ｐゴシック"/>
        <family val="3"/>
      </rPr>
      <t>)</t>
    </r>
  </si>
  <si>
    <r>
      <t>古都(</t>
    </r>
    <r>
      <rPr>
        <sz val="11"/>
        <rFont val="ＭＳ Ｐゴシック"/>
        <family val="3"/>
      </rPr>
      <t>2回</t>
    </r>
    <r>
      <rPr>
        <sz val="11"/>
        <rFont val="ＭＳ Ｐゴシック"/>
        <family val="3"/>
      </rPr>
      <t>)</t>
    </r>
  </si>
  <si>
    <r>
      <t>東山(</t>
    </r>
    <r>
      <rPr>
        <sz val="11"/>
        <rFont val="ＭＳ Ｐゴシック"/>
        <family val="3"/>
      </rPr>
      <t>2回</t>
    </r>
    <r>
      <rPr>
        <sz val="11"/>
        <rFont val="ＭＳ Ｐゴシック"/>
        <family val="3"/>
      </rPr>
      <t>)</t>
    </r>
  </si>
  <si>
    <t>第2試合</t>
  </si>
  <si>
    <t>1X</t>
  </si>
  <si>
    <r>
      <t>北野(</t>
    </r>
    <r>
      <rPr>
        <sz val="11"/>
        <rFont val="ＭＳ Ｐゴシック"/>
        <family val="3"/>
      </rPr>
      <t>7回1/3</t>
    </r>
    <r>
      <rPr>
        <sz val="11"/>
        <rFont val="ＭＳ Ｐゴシック"/>
        <family val="3"/>
      </rPr>
      <t>)</t>
    </r>
  </si>
  <si>
    <r>
      <t>山田(</t>
    </r>
    <r>
      <rPr>
        <sz val="11"/>
        <rFont val="ＭＳ Ｐゴシック"/>
        <family val="3"/>
      </rPr>
      <t>2回1/3</t>
    </r>
    <r>
      <rPr>
        <sz val="11"/>
        <rFont val="ＭＳ Ｐゴシック"/>
        <family val="3"/>
      </rPr>
      <t>)</t>
    </r>
  </si>
  <si>
    <r>
      <t>今井(</t>
    </r>
    <r>
      <rPr>
        <sz val="11"/>
        <rFont val="ＭＳ Ｐゴシック"/>
        <family val="3"/>
      </rPr>
      <t>3回</t>
    </r>
    <r>
      <rPr>
        <sz val="11"/>
        <rFont val="ＭＳ Ｐゴシック"/>
        <family val="3"/>
      </rPr>
      <t>)</t>
    </r>
  </si>
  <si>
    <r>
      <t>長谷川(</t>
    </r>
    <r>
      <rPr>
        <sz val="11"/>
        <rFont val="ＭＳ Ｐゴシック"/>
        <family val="3"/>
      </rPr>
      <t>1/3</t>
    </r>
    <r>
      <rPr>
        <sz val="11"/>
        <rFont val="ＭＳ Ｐゴシック"/>
        <family val="3"/>
      </rPr>
      <t>)</t>
    </r>
  </si>
  <si>
    <r>
      <t>北野(</t>
    </r>
    <r>
      <rPr>
        <sz val="11"/>
        <rFont val="ＭＳ Ｐゴシック"/>
        <family val="3"/>
      </rPr>
      <t>1回)</t>
    </r>
  </si>
  <si>
    <r>
      <t>吉田(</t>
    </r>
    <r>
      <rPr>
        <sz val="11"/>
        <rFont val="ＭＳ Ｐゴシック"/>
        <family val="3"/>
      </rPr>
      <t>4回2/3</t>
    </r>
    <r>
      <rPr>
        <sz val="11"/>
        <rFont val="ＭＳ Ｐゴシック"/>
        <family val="3"/>
      </rPr>
      <t>)</t>
    </r>
  </si>
  <si>
    <r>
      <t>松平(</t>
    </r>
    <r>
      <rPr>
        <sz val="11"/>
        <rFont val="ＭＳ Ｐゴシック"/>
        <family val="3"/>
      </rPr>
      <t>9回</t>
    </r>
    <r>
      <rPr>
        <sz val="11"/>
        <rFont val="ＭＳ Ｐゴシック"/>
        <family val="3"/>
      </rPr>
      <t>)</t>
    </r>
  </si>
  <si>
    <r>
      <t>若松②(</t>
    </r>
    <r>
      <rPr>
        <sz val="11"/>
        <rFont val="ＭＳ Ｐゴシック"/>
        <family val="3"/>
      </rPr>
      <t>4･6回</t>
    </r>
    <r>
      <rPr>
        <sz val="11"/>
        <rFont val="ＭＳ Ｐゴシック"/>
        <family val="3"/>
      </rPr>
      <t>)</t>
    </r>
  </si>
  <si>
    <r>
      <t>尾上(</t>
    </r>
    <r>
      <rPr>
        <sz val="11"/>
        <rFont val="ＭＳ Ｐゴシック"/>
        <family val="3"/>
      </rPr>
      <t>7回1/3</t>
    </r>
    <r>
      <rPr>
        <sz val="11"/>
        <rFont val="ＭＳ Ｐゴシック"/>
        <family val="3"/>
      </rPr>
      <t>)</t>
    </r>
  </si>
  <si>
    <r>
      <t>谷口(</t>
    </r>
    <r>
      <rPr>
        <sz val="11"/>
        <rFont val="ＭＳ Ｐゴシック"/>
        <family val="3"/>
      </rPr>
      <t>8回</t>
    </r>
    <r>
      <rPr>
        <sz val="11"/>
        <rFont val="ＭＳ Ｐゴシック"/>
        <family val="3"/>
      </rPr>
      <t>)</t>
    </r>
  </si>
  <si>
    <r>
      <t>尾上②(</t>
    </r>
    <r>
      <rPr>
        <sz val="11"/>
        <rFont val="ＭＳ Ｐゴシック"/>
        <family val="3"/>
      </rPr>
      <t>5･</t>
    </r>
    <r>
      <rPr>
        <sz val="11"/>
        <rFont val="ＭＳ Ｐゴシック"/>
        <family val="3"/>
      </rPr>
      <t>12回)</t>
    </r>
  </si>
  <si>
    <t>(延長12回)</t>
  </si>
  <si>
    <t>市　川</t>
  </si>
  <si>
    <t>神戸弘陵</t>
  </si>
  <si>
    <t>1X</t>
  </si>
  <si>
    <r>
      <t>佐野(</t>
    </r>
    <r>
      <rPr>
        <sz val="11"/>
        <rFont val="ＭＳ Ｐゴシック"/>
        <family val="3"/>
      </rPr>
      <t>6回1/3</t>
    </r>
    <r>
      <rPr>
        <sz val="11"/>
        <rFont val="ＭＳ Ｐゴシック"/>
        <family val="3"/>
      </rPr>
      <t>)</t>
    </r>
  </si>
  <si>
    <r>
      <t>柴田②(</t>
    </r>
    <r>
      <rPr>
        <sz val="11"/>
        <rFont val="ＭＳ Ｐゴシック"/>
        <family val="3"/>
      </rPr>
      <t>4回･9回</t>
    </r>
    <r>
      <rPr>
        <sz val="11"/>
        <rFont val="ＭＳ Ｐゴシック"/>
        <family val="3"/>
      </rPr>
      <t>)</t>
    </r>
  </si>
  <si>
    <r>
      <t>田中(</t>
    </r>
    <r>
      <rPr>
        <sz val="11"/>
        <rFont val="ＭＳ Ｐゴシック"/>
        <family val="3"/>
      </rPr>
      <t>3回2/3</t>
    </r>
    <r>
      <rPr>
        <sz val="11"/>
        <rFont val="ＭＳ Ｐゴシック"/>
        <family val="3"/>
      </rPr>
      <t>)</t>
    </r>
  </si>
  <si>
    <r>
      <t>後藤(</t>
    </r>
    <r>
      <rPr>
        <sz val="11"/>
        <rFont val="ＭＳ Ｐゴシック"/>
        <family val="3"/>
      </rPr>
      <t>8回</t>
    </r>
    <r>
      <rPr>
        <sz val="11"/>
        <rFont val="ＭＳ Ｐゴシック"/>
        <family val="3"/>
      </rPr>
      <t>)</t>
    </r>
  </si>
  <si>
    <r>
      <t>三村(</t>
    </r>
    <r>
      <rPr>
        <sz val="11"/>
        <rFont val="ＭＳ Ｐゴシック"/>
        <family val="3"/>
      </rPr>
      <t>5回</t>
    </r>
    <r>
      <rPr>
        <sz val="11"/>
        <rFont val="ＭＳ Ｐゴシック"/>
        <family val="3"/>
      </rPr>
      <t>)</t>
    </r>
  </si>
  <si>
    <r>
      <t>高田(</t>
    </r>
    <r>
      <rPr>
        <sz val="11"/>
        <rFont val="ＭＳ Ｐゴシック"/>
        <family val="3"/>
      </rPr>
      <t>4回</t>
    </r>
    <r>
      <rPr>
        <sz val="11"/>
        <rFont val="ＭＳ Ｐゴシック"/>
        <family val="3"/>
      </rPr>
      <t>)</t>
    </r>
  </si>
  <si>
    <r>
      <t>中村航(</t>
    </r>
    <r>
      <rPr>
        <sz val="11"/>
        <rFont val="ＭＳ Ｐゴシック"/>
        <family val="3"/>
      </rPr>
      <t>11回</t>
    </r>
    <r>
      <rPr>
        <sz val="11"/>
        <rFont val="ＭＳ Ｐゴシック"/>
        <family val="3"/>
      </rPr>
      <t>)</t>
    </r>
  </si>
  <si>
    <r>
      <t>古村(</t>
    </r>
    <r>
      <rPr>
        <sz val="11"/>
        <rFont val="ＭＳ Ｐゴシック"/>
        <family val="3"/>
      </rPr>
      <t>6回</t>
    </r>
    <r>
      <rPr>
        <sz val="11"/>
        <rFont val="ＭＳ Ｐゴシック"/>
        <family val="3"/>
      </rPr>
      <t>)</t>
    </r>
  </si>
  <si>
    <r>
      <t>山本(</t>
    </r>
    <r>
      <rPr>
        <sz val="11"/>
        <rFont val="ＭＳ Ｐゴシック"/>
        <family val="3"/>
      </rPr>
      <t>7回</t>
    </r>
    <r>
      <rPr>
        <sz val="11"/>
        <rFont val="ＭＳ Ｐゴシック"/>
        <family val="3"/>
      </rPr>
      <t>)</t>
    </r>
  </si>
  <si>
    <t>甲斐野(8回0/3)</t>
  </si>
  <si>
    <r>
      <t>橋本(</t>
    </r>
    <r>
      <rPr>
        <sz val="11"/>
        <rFont val="ＭＳ Ｐゴシック"/>
        <family val="3"/>
      </rPr>
      <t>5回</t>
    </r>
    <r>
      <rPr>
        <sz val="11"/>
        <rFont val="ＭＳ Ｐゴシック"/>
        <family val="3"/>
      </rPr>
      <t>)</t>
    </r>
  </si>
  <si>
    <t>門野(1回)</t>
  </si>
  <si>
    <t>金月</t>
  </si>
  <si>
    <t>第3試合</t>
  </si>
  <si>
    <r>
      <t>高橋(</t>
    </r>
    <r>
      <rPr>
        <sz val="11"/>
        <rFont val="ＭＳ Ｐゴシック"/>
        <family val="3"/>
      </rPr>
      <t>3回1/3</t>
    </r>
    <r>
      <rPr>
        <sz val="11"/>
        <rFont val="ＭＳ Ｐゴシック"/>
        <family val="3"/>
      </rPr>
      <t>)</t>
    </r>
  </si>
  <si>
    <r>
      <t>今西(</t>
    </r>
    <r>
      <rPr>
        <sz val="11"/>
        <rFont val="ＭＳ Ｐゴシック"/>
        <family val="3"/>
      </rPr>
      <t>7回)</t>
    </r>
  </si>
  <si>
    <r>
      <t>竹村(</t>
    </r>
    <r>
      <rPr>
        <sz val="11"/>
        <rFont val="ＭＳ Ｐゴシック"/>
        <family val="3"/>
      </rPr>
      <t>8回</t>
    </r>
    <r>
      <rPr>
        <sz val="11"/>
        <rFont val="ＭＳ Ｐゴシック"/>
        <family val="3"/>
      </rPr>
      <t>)</t>
    </r>
  </si>
  <si>
    <r>
      <t>黒田(</t>
    </r>
    <r>
      <rPr>
        <sz val="11"/>
        <rFont val="ＭＳ Ｐゴシック"/>
        <family val="3"/>
      </rPr>
      <t>5回2/3</t>
    </r>
    <r>
      <rPr>
        <sz val="11"/>
        <rFont val="ＭＳ Ｐゴシック"/>
        <family val="3"/>
      </rPr>
      <t>)</t>
    </r>
  </si>
  <si>
    <r>
      <t>松田(</t>
    </r>
    <r>
      <rPr>
        <sz val="11"/>
        <rFont val="ＭＳ Ｐゴシック"/>
        <family val="3"/>
      </rPr>
      <t>2回</t>
    </r>
    <r>
      <rPr>
        <sz val="11"/>
        <rFont val="ＭＳ Ｐゴシック"/>
        <family val="3"/>
      </rPr>
      <t>)</t>
    </r>
  </si>
  <si>
    <r>
      <t>高橋(</t>
    </r>
    <r>
      <rPr>
        <sz val="11"/>
        <rFont val="ＭＳ Ｐゴシック"/>
        <family val="3"/>
      </rPr>
      <t>9回</t>
    </r>
    <r>
      <rPr>
        <sz val="11"/>
        <rFont val="ＭＳ Ｐゴシック"/>
        <family val="3"/>
      </rPr>
      <t>)</t>
    </r>
  </si>
  <si>
    <t>藤本②(2回4回)</t>
  </si>
  <si>
    <r>
      <t>藤原(</t>
    </r>
    <r>
      <rPr>
        <sz val="11"/>
        <rFont val="ＭＳ Ｐゴシック"/>
        <family val="3"/>
      </rPr>
      <t>2回</t>
    </r>
    <r>
      <rPr>
        <sz val="11"/>
        <rFont val="ＭＳ Ｐゴシック"/>
        <family val="3"/>
      </rPr>
      <t>)</t>
    </r>
  </si>
  <si>
    <t>(延長11回)</t>
  </si>
  <si>
    <t>×</t>
  </si>
  <si>
    <t>松本(7回1/3)</t>
  </si>
  <si>
    <t>小嶋(2/3)</t>
  </si>
  <si>
    <t>田中(8回1/3)</t>
  </si>
  <si>
    <r>
      <t>土谷(</t>
    </r>
    <r>
      <rPr>
        <sz val="11"/>
        <rFont val="ＭＳ Ｐゴシック"/>
        <family val="3"/>
      </rPr>
      <t>8回)</t>
    </r>
  </si>
  <si>
    <t>中村(2/3)</t>
  </si>
  <si>
    <t>第2試合</t>
  </si>
  <si>
    <t>　開 始</t>
  </si>
  <si>
    <t xml:space="preserve"> 終 了</t>
  </si>
  <si>
    <t>所 要</t>
  </si>
  <si>
    <t>三田松聖</t>
  </si>
  <si>
    <r>
      <t>大津(</t>
    </r>
    <r>
      <rPr>
        <sz val="11"/>
        <rFont val="ＭＳ Ｐゴシック"/>
        <family val="3"/>
      </rPr>
      <t>7回)</t>
    </r>
  </si>
  <si>
    <t>茨木</t>
  </si>
  <si>
    <r>
      <t>清武(</t>
    </r>
    <r>
      <rPr>
        <sz val="11"/>
        <rFont val="ＭＳ Ｐゴシック"/>
        <family val="3"/>
      </rPr>
      <t>4回</t>
    </r>
    <r>
      <rPr>
        <sz val="11"/>
        <rFont val="ＭＳ Ｐゴシック"/>
        <family val="3"/>
      </rPr>
      <t>)</t>
    </r>
  </si>
  <si>
    <r>
      <t>松本(</t>
    </r>
    <r>
      <rPr>
        <sz val="11"/>
        <rFont val="ＭＳ Ｐゴシック"/>
        <family val="3"/>
      </rPr>
      <t>3回</t>
    </r>
    <r>
      <rPr>
        <sz val="11"/>
        <rFont val="ＭＳ Ｐゴシック"/>
        <family val="3"/>
      </rPr>
      <t>)</t>
    </r>
  </si>
  <si>
    <r>
      <t>藤原(</t>
    </r>
    <r>
      <rPr>
        <sz val="11"/>
        <rFont val="ＭＳ Ｐゴシック"/>
        <family val="3"/>
      </rPr>
      <t>6回</t>
    </r>
    <r>
      <rPr>
        <sz val="11"/>
        <rFont val="ＭＳ Ｐゴシック"/>
        <family val="3"/>
      </rPr>
      <t>)</t>
    </r>
  </si>
  <si>
    <r>
      <t>髙橋(</t>
    </r>
    <r>
      <rPr>
        <sz val="11"/>
        <rFont val="ＭＳ Ｐゴシック"/>
        <family val="3"/>
      </rPr>
      <t>4回</t>
    </r>
    <r>
      <rPr>
        <sz val="11"/>
        <rFont val="ＭＳ Ｐゴシック"/>
        <family val="3"/>
      </rPr>
      <t>)</t>
    </r>
  </si>
  <si>
    <r>
      <t>山崎(</t>
    </r>
    <r>
      <rPr>
        <sz val="11"/>
        <rFont val="ＭＳ Ｐゴシック"/>
        <family val="3"/>
      </rPr>
      <t>10回</t>
    </r>
    <r>
      <rPr>
        <sz val="11"/>
        <rFont val="ＭＳ Ｐゴシック"/>
        <family val="3"/>
      </rPr>
      <t>)</t>
    </r>
  </si>
  <si>
    <r>
      <t>黒田(</t>
    </r>
    <r>
      <rPr>
        <sz val="11"/>
        <rFont val="ＭＳ Ｐゴシック"/>
        <family val="3"/>
      </rPr>
      <t>3回1/3</t>
    </r>
    <r>
      <rPr>
        <sz val="11"/>
        <rFont val="ＭＳ Ｐゴシック"/>
        <family val="3"/>
      </rPr>
      <t>)</t>
    </r>
  </si>
  <si>
    <r>
      <t>横谷(</t>
    </r>
    <r>
      <rPr>
        <sz val="11"/>
        <rFont val="ＭＳ Ｐゴシック"/>
        <family val="3"/>
      </rPr>
      <t>2回2/3</t>
    </r>
    <r>
      <rPr>
        <sz val="11"/>
        <rFont val="ＭＳ Ｐゴシック"/>
        <family val="3"/>
      </rPr>
      <t>)</t>
    </r>
  </si>
  <si>
    <t>準決</t>
  </si>
  <si>
    <t>7回コールドゲーム</t>
  </si>
  <si>
    <t>×</t>
  </si>
  <si>
    <t>吉田(2回1/3)</t>
  </si>
  <si>
    <r>
      <t>若松(</t>
    </r>
    <r>
      <rPr>
        <sz val="11"/>
        <rFont val="ＭＳ Ｐゴシック"/>
        <family val="3"/>
      </rPr>
      <t>4回</t>
    </r>
    <r>
      <rPr>
        <sz val="11"/>
        <rFont val="ＭＳ Ｐゴシック"/>
        <family val="3"/>
      </rPr>
      <t>)</t>
    </r>
  </si>
  <si>
    <t>石原(1回1/3)</t>
  </si>
  <si>
    <t>鵜野</t>
  </si>
  <si>
    <t>福島(2回1/3)</t>
  </si>
  <si>
    <r>
      <t>大畑(</t>
    </r>
    <r>
      <rPr>
        <sz val="11"/>
        <rFont val="ＭＳ Ｐゴシック"/>
        <family val="3"/>
      </rPr>
      <t>3回</t>
    </r>
    <r>
      <rPr>
        <sz val="11"/>
        <rFont val="ＭＳ Ｐゴシック"/>
        <family val="3"/>
      </rPr>
      <t>)</t>
    </r>
  </si>
  <si>
    <r>
      <t>普久山(</t>
    </r>
    <r>
      <rPr>
        <sz val="11"/>
        <rFont val="ＭＳ Ｐゴシック"/>
        <family val="3"/>
      </rPr>
      <t>4回</t>
    </r>
    <r>
      <rPr>
        <sz val="11"/>
        <rFont val="ＭＳ Ｐゴシック"/>
        <family val="3"/>
      </rPr>
      <t>)</t>
    </r>
  </si>
  <si>
    <t>社</t>
  </si>
  <si>
    <t>大津</t>
  </si>
  <si>
    <t>長尾(4回)</t>
  </si>
  <si>
    <r>
      <t>井上(</t>
    </r>
    <r>
      <rPr>
        <sz val="11"/>
        <rFont val="ＭＳ Ｐゴシック"/>
        <family val="3"/>
      </rPr>
      <t>7回</t>
    </r>
    <r>
      <rPr>
        <sz val="11"/>
        <rFont val="ＭＳ Ｐゴシック"/>
        <family val="3"/>
      </rPr>
      <t>)</t>
    </r>
  </si>
  <si>
    <t>新免(5回)</t>
  </si>
  <si>
    <t>三位決定</t>
  </si>
  <si>
    <t>尾上</t>
  </si>
  <si>
    <r>
      <t>馬場(</t>
    </r>
    <r>
      <rPr>
        <sz val="11"/>
        <rFont val="ＭＳ Ｐゴシック"/>
        <family val="3"/>
      </rPr>
      <t>4回</t>
    </r>
    <r>
      <rPr>
        <sz val="11"/>
        <rFont val="ＭＳ Ｐゴシック"/>
        <family val="3"/>
      </rPr>
      <t>)</t>
    </r>
  </si>
  <si>
    <t>平内</t>
  </si>
  <si>
    <t>×</t>
  </si>
  <si>
    <t>大津(2回2/3)</t>
  </si>
  <si>
    <t>松本(1/3)</t>
  </si>
  <si>
    <t>小西(5回)</t>
  </si>
  <si>
    <t>田中(5回1/3)</t>
  </si>
  <si>
    <t>中村(3回2/3)</t>
  </si>
  <si>
    <r>
      <t>三品(</t>
    </r>
    <r>
      <rPr>
        <sz val="11"/>
        <rFont val="ＭＳ Ｐゴシック"/>
        <family val="3"/>
      </rPr>
      <t>2回</t>
    </r>
    <r>
      <rPr>
        <sz val="11"/>
        <rFont val="ＭＳ Ｐゴシック"/>
        <family val="3"/>
      </rPr>
      <t>)</t>
    </r>
  </si>
  <si>
    <r>
      <t>中村(</t>
    </r>
    <r>
      <rPr>
        <sz val="11"/>
        <rFont val="ＭＳ Ｐゴシック"/>
        <family val="3"/>
      </rPr>
      <t>7回</t>
    </r>
    <r>
      <rPr>
        <sz val="11"/>
        <rFont val="ＭＳ Ｐゴシック"/>
        <family val="3"/>
      </rPr>
      <t>)</t>
    </r>
  </si>
  <si>
    <t>＜ＭＥＭＯ＞</t>
  </si>
  <si>
    <t>(延長10回)</t>
  </si>
  <si>
    <t>捕手</t>
  </si>
  <si>
    <r>
      <t>岸田②(1回･</t>
    </r>
    <r>
      <rPr>
        <sz val="11"/>
        <rFont val="ＭＳ Ｐゴシック"/>
        <family val="3"/>
      </rPr>
      <t>4回</t>
    </r>
    <r>
      <rPr>
        <sz val="11"/>
        <rFont val="ＭＳ Ｐゴシック"/>
        <family val="3"/>
      </rPr>
      <t>)</t>
    </r>
  </si>
  <si>
    <t>第３試合</t>
  </si>
  <si>
    <t>｛第３試合｝
2回裏県立伊丹攻撃中、2死一塁打者8番中川が2ﾎﾞｰﾙとなったところで雨脚が強くなり14:40中断、
15:10中止決定。この試合は、9月8日明石ﾄｰｶﾛ球場第1試合(9:00開始予定)に。</t>
  </si>
  <si>
    <t>※報徳学園は3年連続12回目の優勝
　報徳学園・三田松聖・市川は秋季近畿地区大会に出場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</si>
</sst>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0" fillId="24" borderId="10" xfId="0" applyFill="1" applyBorder="1" applyAlignment="1" applyProtection="1">
      <alignment horizontal="left" vertical="center"/>
      <protection/>
    </xf>
    <xf numFmtId="0" fontId="0" fillId="24" borderId="10" xfId="0" applyFill="1" applyBorder="1" applyAlignment="1" applyProtection="1">
      <alignment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181" fontId="0" fillId="24" borderId="15" xfId="0" applyNumberFormat="1" applyFill="1" applyBorder="1" applyAlignment="1" applyProtection="1">
      <alignment horizontal="center" vertical="center"/>
      <protection locked="0"/>
    </xf>
    <xf numFmtId="181" fontId="0" fillId="24" borderId="16" xfId="0" applyNumberForma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15" xfId="0" applyFont="1" applyFill="1" applyBorder="1" applyAlignment="1" applyProtection="1">
      <alignment horizontal="center" vertical="center" shrinkToFit="1"/>
      <protection locked="0"/>
    </xf>
    <xf numFmtId="0" fontId="0" fillId="24" borderId="19" xfId="0" applyFill="1" applyBorder="1" applyAlignment="1" applyProtection="1">
      <alignment horizontal="left" vertical="center" shrinkToFit="1"/>
      <protection locked="0"/>
    </xf>
    <xf numFmtId="0" fontId="0" fillId="24" borderId="0" xfId="0" applyFill="1" applyBorder="1" applyAlignment="1">
      <alignment vertical="center"/>
    </xf>
    <xf numFmtId="0" fontId="0" fillId="24" borderId="10" xfId="0" applyFill="1" applyBorder="1" applyAlignment="1">
      <alignment horizontal="right" vertical="center"/>
    </xf>
    <xf numFmtId="0" fontId="4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0" fillId="24" borderId="21" xfId="0" applyFill="1" applyBorder="1" applyAlignment="1" applyProtection="1">
      <alignment horizontal="center" vertical="center"/>
      <protection/>
    </xf>
    <xf numFmtId="0" fontId="0" fillId="24" borderId="22" xfId="0" applyFill="1" applyBorder="1" applyAlignment="1" applyProtection="1">
      <alignment horizontal="center" vertical="center"/>
      <protection/>
    </xf>
    <xf numFmtId="181" fontId="0" fillId="24" borderId="23" xfId="0" applyNumberFormat="1" applyFill="1" applyBorder="1" applyAlignment="1" applyProtection="1">
      <alignment horizontal="center" vertical="center"/>
      <protection locked="0"/>
    </xf>
    <xf numFmtId="0" fontId="0" fillId="24" borderId="24" xfId="0" applyFill="1" applyBorder="1" applyAlignment="1">
      <alignment vertical="center"/>
    </xf>
    <xf numFmtId="181" fontId="4" fillId="24" borderId="10" xfId="0" applyNumberFormat="1" applyFont="1" applyFill="1" applyBorder="1" applyAlignment="1" applyProtection="1">
      <alignment horizontal="center" vertical="center"/>
      <protection locked="0"/>
    </xf>
    <xf numFmtId="181" fontId="4" fillId="24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0" fontId="0" fillId="24" borderId="26" xfId="0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/>
    </xf>
    <xf numFmtId="0" fontId="0" fillId="4" borderId="12" xfId="0" applyFill="1" applyBorder="1" applyAlignment="1" applyProtection="1">
      <alignment horizontal="center" vertical="center"/>
      <protection/>
    </xf>
    <xf numFmtId="0" fontId="0" fillId="4" borderId="22" xfId="0" applyFill="1" applyBorder="1" applyAlignment="1" applyProtection="1">
      <alignment horizontal="center" vertical="center"/>
      <protection/>
    </xf>
    <xf numFmtId="181" fontId="0" fillId="24" borderId="27" xfId="0" applyNumberFormat="1" applyFill="1" applyBorder="1" applyAlignment="1" applyProtection="1">
      <alignment horizontal="center" vertical="center"/>
      <protection locked="0"/>
    </xf>
    <xf numFmtId="0" fontId="0" fillId="24" borderId="28" xfId="0" applyFill="1" applyBorder="1" applyAlignment="1" applyProtection="1">
      <alignment horizontal="center" vertical="center"/>
      <protection/>
    </xf>
    <xf numFmtId="181" fontId="0" fillId="24" borderId="29" xfId="0" applyNumberFormat="1" applyFill="1" applyBorder="1" applyAlignment="1" applyProtection="1">
      <alignment horizontal="center" vertical="center"/>
      <protection locked="0"/>
    </xf>
    <xf numFmtId="181" fontId="24" fillId="24" borderId="23" xfId="0" applyNumberFormat="1" applyFont="1" applyFill="1" applyBorder="1" applyAlignment="1" applyProtection="1">
      <alignment horizontal="center" vertical="center"/>
      <protection locked="0"/>
    </xf>
    <xf numFmtId="181" fontId="24" fillId="24" borderId="15" xfId="0" applyNumberFormat="1" applyFont="1" applyFill="1" applyBorder="1" applyAlignment="1" applyProtection="1">
      <alignment horizontal="center" vertical="center"/>
      <protection locked="0"/>
    </xf>
    <xf numFmtId="181" fontId="24" fillId="24" borderId="13" xfId="0" applyNumberFormat="1" applyFont="1" applyFill="1" applyBorder="1" applyAlignment="1" applyProtection="1">
      <alignment horizontal="center" vertical="center"/>
      <protection locked="0"/>
    </xf>
    <xf numFmtId="181" fontId="24" fillId="24" borderId="16" xfId="0" applyNumberFormat="1" applyFont="1" applyFill="1" applyBorder="1" applyAlignment="1" applyProtection="1">
      <alignment horizontal="center" vertical="center"/>
      <protection locked="0"/>
    </xf>
    <xf numFmtId="181" fontId="25" fillId="24" borderId="14" xfId="0" applyNumberFormat="1" applyFont="1" applyFill="1" applyBorder="1" applyAlignment="1" applyProtection="1">
      <alignment horizontal="center" vertical="center" shrinkToFit="1"/>
      <protection locked="0"/>
    </xf>
    <xf numFmtId="0" fontId="6" fillId="24" borderId="30" xfId="0" applyFont="1" applyFill="1" applyBorder="1" applyAlignment="1" applyProtection="1">
      <alignment horizontal="right" vertical="center" shrinkToFit="1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181" fontId="0" fillId="24" borderId="31" xfId="0" applyNumberFormat="1" applyFill="1" applyBorder="1" applyAlignment="1" applyProtection="1">
      <alignment horizontal="center" vertical="center"/>
      <protection locked="0"/>
    </xf>
    <xf numFmtId="181" fontId="24" fillId="24" borderId="27" xfId="0" applyNumberFormat="1" applyFont="1" applyFill="1" applyBorder="1" applyAlignment="1" applyProtection="1">
      <alignment horizontal="center" vertical="center"/>
      <protection locked="0"/>
    </xf>
    <xf numFmtId="0" fontId="0" fillId="24" borderId="16" xfId="0" applyFill="1" applyBorder="1" applyAlignment="1" applyProtection="1">
      <alignment vertical="center"/>
      <protection/>
    </xf>
    <xf numFmtId="181" fontId="24" fillId="24" borderId="29" xfId="0" applyNumberFormat="1" applyFont="1" applyFill="1" applyBorder="1" applyAlignment="1" applyProtection="1">
      <alignment horizontal="center" vertical="center"/>
      <protection locked="0"/>
    </xf>
    <xf numFmtId="0" fontId="0" fillId="24" borderId="27" xfId="0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4" fillId="24" borderId="33" xfId="0" applyFont="1" applyFill="1" applyBorder="1" applyAlignment="1">
      <alignment horizontal="center"/>
    </xf>
    <xf numFmtId="0" fontId="6" fillId="24" borderId="10" xfId="0" applyFont="1" applyFill="1" applyBorder="1" applyAlignment="1" applyProtection="1">
      <alignment horizontal="center" vertical="center" shrinkToFit="1"/>
      <protection/>
    </xf>
    <xf numFmtId="0" fontId="6" fillId="24" borderId="10" xfId="0" applyFont="1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0" fillId="24" borderId="34" xfId="0" applyFont="1" applyFill="1" applyBorder="1" applyAlignment="1" applyProtection="1">
      <alignment horizontal="center" vertical="center" shrinkToFit="1"/>
      <protection locked="0"/>
    </xf>
    <xf numFmtId="0" fontId="0" fillId="24" borderId="29" xfId="0" applyFont="1" applyFill="1" applyBorder="1" applyAlignment="1" applyProtection="1">
      <alignment horizontal="center" vertical="center" shrinkToFit="1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 shrinkToFit="1"/>
      <protection locked="0"/>
    </xf>
    <xf numFmtId="0" fontId="0" fillId="24" borderId="38" xfId="0" applyFont="1" applyFill="1" applyBorder="1" applyAlignment="1" applyProtection="1">
      <alignment horizontal="center" vertical="center" shrinkToFit="1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4" fillId="24" borderId="41" xfId="0" applyFont="1" applyFill="1" applyBorder="1" applyAlignment="1" applyProtection="1">
      <alignment horizontal="center" vertical="center" shrinkToFit="1"/>
      <protection/>
    </xf>
    <xf numFmtId="0" fontId="4" fillId="24" borderId="24" xfId="0" applyFont="1" applyFill="1" applyBorder="1" applyAlignment="1" applyProtection="1">
      <alignment horizontal="center" vertical="center" shrinkToFit="1"/>
      <protection/>
    </xf>
    <xf numFmtId="0" fontId="4" fillId="24" borderId="42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29" xfId="0" applyFont="1" applyFill="1" applyBorder="1" applyAlignment="1" applyProtection="1">
      <alignment horizontal="center" vertical="center" shrinkToFit="1"/>
      <protection/>
    </xf>
    <xf numFmtId="0" fontId="4" fillId="24" borderId="33" xfId="0" applyFont="1" applyFill="1" applyBorder="1" applyAlignment="1" applyProtection="1">
      <alignment horizontal="center" vertical="center" shrinkToFit="1"/>
      <protection/>
    </xf>
    <xf numFmtId="0" fontId="0" fillId="24" borderId="43" xfId="0" applyFont="1" applyFill="1" applyBorder="1" applyAlignment="1" applyProtection="1">
      <alignment horizontal="center" vertical="center" shrinkToFit="1"/>
      <protection locked="0"/>
    </xf>
    <xf numFmtId="0" fontId="0" fillId="24" borderId="41" xfId="0" applyFont="1" applyFill="1" applyBorder="1" applyAlignment="1" applyProtection="1">
      <alignment horizontal="center" vertical="center" shrinkToFit="1"/>
      <protection locked="0"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30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0" fillId="24" borderId="30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30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4" fillId="24" borderId="30" xfId="0" applyFont="1" applyFill="1" applyBorder="1" applyAlignment="1" applyProtection="1">
      <alignment horizontal="center" vertical="center" shrinkToFit="1"/>
      <protection locked="0"/>
    </xf>
    <xf numFmtId="0" fontId="4" fillId="24" borderId="11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44" xfId="0" applyFont="1" applyFill="1" applyBorder="1" applyAlignment="1" applyProtection="1">
      <alignment horizontal="center" vertical="center" shrinkToFit="1"/>
      <protection locked="0"/>
    </xf>
    <xf numFmtId="0" fontId="0" fillId="24" borderId="45" xfId="0" applyFont="1" applyFill="1" applyBorder="1" applyAlignment="1" applyProtection="1">
      <alignment horizontal="center" vertical="center" shrinkToFit="1"/>
      <protection locked="0"/>
    </xf>
    <xf numFmtId="0" fontId="0" fillId="24" borderId="23" xfId="0" applyFon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19" xfId="0" applyFont="1" applyFill="1" applyBorder="1" applyAlignment="1" applyProtection="1">
      <alignment horizontal="center" vertical="center" shrinkToFit="1"/>
      <protection locked="0"/>
    </xf>
    <xf numFmtId="0" fontId="0" fillId="24" borderId="26" xfId="0" applyFont="1" applyFill="1" applyBorder="1" applyAlignment="1" applyProtection="1">
      <alignment horizontal="center" vertical="center"/>
      <protection locked="0"/>
    </xf>
    <xf numFmtId="0" fontId="0" fillId="24" borderId="46" xfId="0" applyFont="1" applyFill="1" applyBorder="1" applyAlignment="1" applyProtection="1">
      <alignment horizontal="center" vertical="center" shrinkToFit="1"/>
      <protection locked="0"/>
    </xf>
    <xf numFmtId="0" fontId="0" fillId="24" borderId="47" xfId="0" applyFont="1" applyFill="1" applyBorder="1" applyAlignment="1" applyProtection="1">
      <alignment horizontal="center" vertical="center" shrinkToFit="1"/>
      <protection locked="0"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0" fontId="0" fillId="24" borderId="28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28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42" xfId="0" applyFill="1" applyBorder="1" applyAlignment="1" applyProtection="1">
      <alignment horizontal="center" vertical="center"/>
      <protection/>
    </xf>
    <xf numFmtId="0" fontId="0" fillId="24" borderId="48" xfId="0" applyFill="1" applyBorder="1" applyAlignment="1" applyProtection="1">
      <alignment horizontal="center" vertical="center"/>
      <protection/>
    </xf>
    <xf numFmtId="0" fontId="0" fillId="24" borderId="29" xfId="0" applyFill="1" applyBorder="1" applyAlignment="1" applyProtection="1">
      <alignment horizontal="center" vertical="center"/>
      <protection/>
    </xf>
    <xf numFmtId="0" fontId="0" fillId="24" borderId="33" xfId="0" applyFill="1" applyBorder="1" applyAlignment="1" applyProtection="1">
      <alignment horizontal="center" vertical="center"/>
      <protection/>
    </xf>
    <xf numFmtId="0" fontId="0" fillId="24" borderId="34" xfId="0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24" xfId="0" applyFill="1" applyBorder="1" applyAlignment="1" applyProtection="1">
      <alignment horizontal="center" vertical="center"/>
      <protection/>
    </xf>
    <xf numFmtId="0" fontId="0" fillId="24" borderId="43" xfId="0" applyFill="1" applyBorder="1" applyAlignment="1" applyProtection="1">
      <alignment horizontal="center" vertical="center"/>
      <protection/>
    </xf>
    <xf numFmtId="181" fontId="0" fillId="24" borderId="24" xfId="0" applyNumberFormat="1" applyFill="1" applyBorder="1" applyAlignment="1" applyProtection="1">
      <alignment horizontal="center" vertical="center"/>
      <protection locked="0"/>
    </xf>
    <xf numFmtId="181" fontId="0" fillId="24" borderId="43" xfId="0" applyNumberFormat="1" applyFill="1" applyBorder="1" applyAlignment="1" applyProtection="1">
      <alignment horizontal="center" vertical="center"/>
      <protection locked="0"/>
    </xf>
    <xf numFmtId="181" fontId="0" fillId="24" borderId="33" xfId="0" applyNumberFormat="1" applyFill="1" applyBorder="1" applyAlignment="1" applyProtection="1">
      <alignment horizontal="center" vertical="center"/>
      <protection locked="0"/>
    </xf>
    <xf numFmtId="181" fontId="0" fillId="24" borderId="34" xfId="0" applyNumberFormat="1" applyFill="1" applyBorder="1" applyAlignment="1" applyProtection="1">
      <alignment horizontal="center" vertical="center"/>
      <protection locked="0"/>
    </xf>
    <xf numFmtId="0" fontId="0" fillId="24" borderId="46" xfId="0" applyFont="1" applyFill="1" applyBorder="1" applyAlignment="1" applyProtection="1">
      <alignment horizontal="left" vertical="center" shrinkToFit="1"/>
      <protection locked="0"/>
    </xf>
    <xf numFmtId="0" fontId="0" fillId="24" borderId="49" xfId="0" applyFont="1" applyFill="1" applyBorder="1" applyAlignment="1" applyProtection="1">
      <alignment horizontal="left" vertical="center" shrinkToFit="1"/>
      <protection locked="0"/>
    </xf>
    <xf numFmtId="0" fontId="0" fillId="24" borderId="50" xfId="0" applyFont="1" applyFill="1" applyBorder="1" applyAlignment="1" applyProtection="1">
      <alignment horizontal="left" vertical="center" shrinkToFit="1"/>
      <protection locked="0"/>
    </xf>
    <xf numFmtId="0" fontId="4" fillId="24" borderId="20" xfId="0" applyFont="1" applyFill="1" applyBorder="1" applyAlignment="1" applyProtection="1">
      <alignment horizontal="right" vertical="center" shrinkToFit="1"/>
      <protection locked="0"/>
    </xf>
    <xf numFmtId="0" fontId="4" fillId="24" borderId="51" xfId="0" applyFont="1" applyFill="1" applyBorder="1" applyAlignment="1" applyProtection="1">
      <alignment horizontal="right" vertical="center" shrinkToFit="1"/>
      <protection locked="0"/>
    </xf>
    <xf numFmtId="0" fontId="5" fillId="24" borderId="30" xfId="0" applyFont="1" applyFill="1" applyBorder="1" applyAlignment="1" applyProtection="1">
      <alignment horizontal="left" vertical="center" wrapText="1"/>
      <protection locked="0"/>
    </xf>
    <xf numFmtId="0" fontId="5" fillId="24" borderId="10" xfId="0" applyFont="1" applyFill="1" applyBorder="1" applyAlignment="1" applyProtection="1">
      <alignment horizontal="left" vertical="center" wrapText="1"/>
      <protection locked="0"/>
    </xf>
    <xf numFmtId="0" fontId="5" fillId="24" borderId="11" xfId="0" applyFont="1" applyFill="1" applyBorder="1" applyAlignment="1" applyProtection="1">
      <alignment horizontal="left" vertical="center" wrapText="1"/>
      <protection locked="0"/>
    </xf>
    <xf numFmtId="0" fontId="0" fillId="24" borderId="52" xfId="0" applyFill="1" applyBorder="1" applyAlignment="1" applyProtection="1">
      <alignment horizontal="left" vertical="center" shrinkToFit="1"/>
      <protection locked="0"/>
    </xf>
    <xf numFmtId="0" fontId="0" fillId="24" borderId="52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19</xdr:row>
      <xdr:rowOff>171450</xdr:rowOff>
    </xdr:from>
    <xdr:to>
      <xdr:col>14</xdr:col>
      <xdr:colOff>28575</xdr:colOff>
      <xdr:row>20</xdr:row>
      <xdr:rowOff>85725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019550" y="4495800"/>
          <a:ext cx="17430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７回コールドゲーム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152400</xdr:rowOff>
    </xdr:from>
    <xdr:to>
      <xdr:col>13</xdr:col>
      <xdr:colOff>247650</xdr:colOff>
      <xdr:row>7</xdr:row>
      <xdr:rowOff>66675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867150" y="1438275"/>
          <a:ext cx="17430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６回コールドゲーム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27" customHeight="1">
      <c r="A1" s="46" t="s">
        <v>77</v>
      </c>
      <c r="B1" s="55" t="s">
        <v>78</v>
      </c>
      <c r="C1" s="55"/>
      <c r="D1" s="56" t="s">
        <v>79</v>
      </c>
      <c r="E1" s="56"/>
      <c r="F1" s="56"/>
      <c r="G1" s="56"/>
      <c r="H1" s="1" t="s">
        <v>80</v>
      </c>
      <c r="I1" s="30">
        <v>1</v>
      </c>
      <c r="J1" s="2" t="s">
        <v>81</v>
      </c>
      <c r="K1" s="3">
        <v>2013</v>
      </c>
      <c r="L1" s="4" t="s">
        <v>82</v>
      </c>
      <c r="M1" s="5">
        <v>9</v>
      </c>
      <c r="N1" s="4" t="s">
        <v>0</v>
      </c>
      <c r="O1" s="5">
        <v>7</v>
      </c>
      <c r="P1" s="1" t="s">
        <v>83</v>
      </c>
      <c r="Q1" s="47" t="s">
        <v>1</v>
      </c>
      <c r="R1" s="6" t="s">
        <v>38</v>
      </c>
    </row>
    <row r="2" ht="5.25" customHeight="1"/>
    <row r="3" spans="8:18" ht="18.75" customHeight="1">
      <c r="H3" s="57" t="s">
        <v>15</v>
      </c>
      <c r="I3" s="57"/>
      <c r="J3" s="58" t="s">
        <v>19</v>
      </c>
      <c r="K3" s="58"/>
      <c r="L3" s="58"/>
      <c r="M3" s="58"/>
      <c r="N3" s="58"/>
      <c r="O3" s="58"/>
      <c r="P3" s="58"/>
      <c r="Q3" s="58"/>
      <c r="R3" s="8" t="s">
        <v>20</v>
      </c>
    </row>
    <row r="4" spans="1:20" s="24" customFormat="1" ht="18.75" customHeight="1">
      <c r="A4" s="128"/>
      <c r="B4" s="23">
        <v>1</v>
      </c>
      <c r="C4" s="20" t="s">
        <v>6</v>
      </c>
      <c r="D4" s="7"/>
      <c r="E4" s="90" t="s">
        <v>39</v>
      </c>
      <c r="F4" s="90"/>
      <c r="G4" s="91" t="s">
        <v>40</v>
      </c>
      <c r="H4" s="91"/>
      <c r="I4" s="92">
        <v>0.37152777777777773</v>
      </c>
      <c r="J4" s="92"/>
      <c r="K4" s="93" t="s">
        <v>41</v>
      </c>
      <c r="L4" s="93"/>
      <c r="M4" s="92">
        <v>0.45694444444444443</v>
      </c>
      <c r="N4" s="92"/>
      <c r="O4" s="93" t="s">
        <v>42</v>
      </c>
      <c r="P4" s="93"/>
      <c r="Q4" s="94">
        <f>SUM(M4-I4)</f>
        <v>0.0854166666666667</v>
      </c>
      <c r="R4" s="94"/>
      <c r="T4" s="25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1" t="s">
        <v>2</v>
      </c>
      <c r="B6" s="82"/>
      <c r="C6" s="35">
        <v>1</v>
      </c>
      <c r="D6" s="36">
        <v>2</v>
      </c>
      <c r="E6" s="37">
        <v>3</v>
      </c>
      <c r="F6" s="35">
        <v>4</v>
      </c>
      <c r="G6" s="36">
        <v>5</v>
      </c>
      <c r="H6" s="37">
        <v>6</v>
      </c>
      <c r="I6" s="35">
        <v>7</v>
      </c>
      <c r="J6" s="36">
        <v>8</v>
      </c>
      <c r="K6" s="37">
        <v>9</v>
      </c>
      <c r="L6" s="26">
        <v>10</v>
      </c>
      <c r="M6" s="12">
        <v>11</v>
      </c>
      <c r="N6" s="27">
        <v>12</v>
      </c>
      <c r="O6" s="39">
        <v>13</v>
      </c>
      <c r="P6" s="12">
        <v>14</v>
      </c>
      <c r="Q6" s="13">
        <v>15</v>
      </c>
      <c r="R6" s="14" t="s">
        <v>3</v>
      </c>
    </row>
    <row r="7" spans="1:18" ht="27.75" customHeight="1">
      <c r="A7" s="88" t="s">
        <v>43</v>
      </c>
      <c r="B7" s="89"/>
      <c r="C7" s="41">
        <v>1</v>
      </c>
      <c r="D7" s="42">
        <v>0</v>
      </c>
      <c r="E7" s="43">
        <v>0</v>
      </c>
      <c r="F7" s="41">
        <v>0</v>
      </c>
      <c r="G7" s="42">
        <v>0</v>
      </c>
      <c r="H7" s="44">
        <v>0</v>
      </c>
      <c r="I7" s="41">
        <v>2</v>
      </c>
      <c r="J7" s="42">
        <v>2</v>
      </c>
      <c r="K7" s="44">
        <v>0</v>
      </c>
      <c r="L7" s="28"/>
      <c r="M7" s="15"/>
      <c r="N7" s="38"/>
      <c r="O7" s="48"/>
      <c r="P7" s="15"/>
      <c r="Q7" s="16"/>
      <c r="R7" s="45">
        <f>SUM(C7:Q7)</f>
        <v>5</v>
      </c>
    </row>
    <row r="8" spans="1:18" ht="27.75" customHeight="1">
      <c r="A8" s="88" t="s">
        <v>89</v>
      </c>
      <c r="B8" s="89"/>
      <c r="C8" s="41">
        <v>0</v>
      </c>
      <c r="D8" s="42">
        <v>0</v>
      </c>
      <c r="E8" s="43">
        <v>0</v>
      </c>
      <c r="F8" s="41">
        <v>0</v>
      </c>
      <c r="G8" s="42">
        <v>0</v>
      </c>
      <c r="H8" s="44">
        <v>0</v>
      </c>
      <c r="I8" s="41">
        <v>0</v>
      </c>
      <c r="J8" s="42">
        <v>0</v>
      </c>
      <c r="K8" s="44">
        <v>0</v>
      </c>
      <c r="L8" s="28"/>
      <c r="M8" s="15"/>
      <c r="N8" s="38"/>
      <c r="O8" s="48"/>
      <c r="P8" s="15"/>
      <c r="Q8" s="16"/>
      <c r="R8" s="45">
        <f>SUM(C8:Q8)</f>
        <v>0</v>
      </c>
    </row>
    <row r="9" spans="1:18" ht="21" customHeight="1">
      <c r="A9" s="81" t="s">
        <v>2</v>
      </c>
      <c r="B9" s="82"/>
      <c r="C9" s="83" t="s">
        <v>90</v>
      </c>
      <c r="D9" s="84"/>
      <c r="E9" s="84"/>
      <c r="F9" s="84"/>
      <c r="G9" s="84"/>
      <c r="H9" s="104"/>
      <c r="I9" s="105" t="s">
        <v>91</v>
      </c>
      <c r="J9" s="85"/>
      <c r="K9" s="86" t="s">
        <v>92</v>
      </c>
      <c r="L9" s="106"/>
      <c r="M9" s="107" t="s">
        <v>13</v>
      </c>
      <c r="N9" s="106"/>
      <c r="O9" s="105" t="s">
        <v>14</v>
      </c>
      <c r="P9" s="84"/>
      <c r="Q9" s="84"/>
      <c r="R9" s="85"/>
    </row>
    <row r="10" spans="1:18" ht="16.5" customHeight="1">
      <c r="A10" s="73" t="str">
        <f>A7</f>
        <v>神港学園</v>
      </c>
      <c r="B10" s="74"/>
      <c r="C10" s="32" t="s">
        <v>5</v>
      </c>
      <c r="D10" s="101" t="s">
        <v>24</v>
      </c>
      <c r="E10" s="102"/>
      <c r="F10" s="17">
        <v>4</v>
      </c>
      <c r="G10" s="101"/>
      <c r="H10" s="102"/>
      <c r="I10" s="63" t="s">
        <v>30</v>
      </c>
      <c r="J10" s="64"/>
      <c r="K10" s="64"/>
      <c r="L10" s="80"/>
      <c r="M10" s="63"/>
      <c r="N10" s="103"/>
      <c r="O10" s="79" t="s">
        <v>47</v>
      </c>
      <c r="P10" s="80"/>
      <c r="Q10" s="63"/>
      <c r="R10" s="64"/>
    </row>
    <row r="11" spans="1:18" ht="16.5" customHeight="1">
      <c r="A11" s="73"/>
      <c r="B11" s="74"/>
      <c r="C11" s="33">
        <v>2</v>
      </c>
      <c r="D11" s="98"/>
      <c r="E11" s="99"/>
      <c r="F11" s="18">
        <v>5</v>
      </c>
      <c r="G11" s="98"/>
      <c r="H11" s="99"/>
      <c r="I11" s="70"/>
      <c r="J11" s="69"/>
      <c r="K11" s="69"/>
      <c r="L11" s="68"/>
      <c r="M11" s="70"/>
      <c r="N11" s="100"/>
      <c r="O11" s="67" t="s">
        <v>30</v>
      </c>
      <c r="P11" s="68"/>
      <c r="Q11" s="70"/>
      <c r="R11" s="69"/>
    </row>
    <row r="12" spans="1:18" ht="16.5" customHeight="1">
      <c r="A12" s="75"/>
      <c r="B12" s="76"/>
      <c r="C12" s="34">
        <v>3</v>
      </c>
      <c r="D12" s="95"/>
      <c r="E12" s="96"/>
      <c r="F12" s="19">
        <v>6</v>
      </c>
      <c r="G12" s="95"/>
      <c r="H12" s="96"/>
      <c r="I12" s="52"/>
      <c r="J12" s="53"/>
      <c r="K12" s="53"/>
      <c r="L12" s="62"/>
      <c r="M12" s="52"/>
      <c r="N12" s="97"/>
      <c r="O12" s="61" t="s">
        <v>48</v>
      </c>
      <c r="P12" s="62"/>
      <c r="Q12" s="52"/>
      <c r="R12" s="53"/>
    </row>
    <row r="13" spans="1:18" ht="16.5" customHeight="1">
      <c r="A13" s="71" t="str">
        <f>A8</f>
        <v>龍　野</v>
      </c>
      <c r="B13" s="72"/>
      <c r="C13" s="32" t="s">
        <v>5</v>
      </c>
      <c r="D13" s="101" t="s">
        <v>49</v>
      </c>
      <c r="E13" s="102"/>
      <c r="F13" s="17">
        <v>4</v>
      </c>
      <c r="G13" s="101"/>
      <c r="H13" s="102"/>
      <c r="I13" s="63" t="s">
        <v>50</v>
      </c>
      <c r="J13" s="64"/>
      <c r="K13" s="64"/>
      <c r="L13" s="80"/>
      <c r="M13" s="63"/>
      <c r="N13" s="103"/>
      <c r="O13" s="79"/>
      <c r="P13" s="80"/>
      <c r="Q13" s="63"/>
      <c r="R13" s="64"/>
    </row>
    <row r="14" spans="1:18" ht="16.5" customHeight="1">
      <c r="A14" s="73"/>
      <c r="B14" s="74"/>
      <c r="C14" s="33">
        <v>2</v>
      </c>
      <c r="D14" s="98" t="s">
        <v>51</v>
      </c>
      <c r="E14" s="99"/>
      <c r="F14" s="18">
        <v>5</v>
      </c>
      <c r="G14" s="98"/>
      <c r="H14" s="99"/>
      <c r="I14" s="70"/>
      <c r="J14" s="69"/>
      <c r="K14" s="69"/>
      <c r="L14" s="68"/>
      <c r="M14" s="70"/>
      <c r="N14" s="100"/>
      <c r="O14" s="67"/>
      <c r="P14" s="68"/>
      <c r="Q14" s="70"/>
      <c r="R14" s="69"/>
    </row>
    <row r="15" spans="1:18" ht="16.5" customHeight="1">
      <c r="A15" s="75"/>
      <c r="B15" s="76"/>
      <c r="C15" s="34">
        <v>3</v>
      </c>
      <c r="D15" s="95"/>
      <c r="E15" s="96"/>
      <c r="F15" s="19">
        <v>6</v>
      </c>
      <c r="G15" s="95"/>
      <c r="H15" s="96"/>
      <c r="I15" s="52"/>
      <c r="J15" s="53"/>
      <c r="K15" s="53"/>
      <c r="L15" s="62"/>
      <c r="M15" s="52"/>
      <c r="N15" s="97"/>
      <c r="O15" s="61"/>
      <c r="P15" s="62"/>
      <c r="Q15" s="52"/>
      <c r="R15" s="53"/>
    </row>
    <row r="16" spans="9:18" ht="23.25" customHeight="1">
      <c r="I16" s="29"/>
      <c r="J16" s="21"/>
      <c r="K16" s="29"/>
      <c r="L16" s="29"/>
      <c r="M16" s="29"/>
      <c r="N16" s="29"/>
      <c r="O16" s="29"/>
      <c r="P16" s="29"/>
      <c r="Q16" s="29"/>
      <c r="R16" s="29"/>
    </row>
    <row r="17" spans="1:20" s="24" customFormat="1" ht="18.75" customHeight="1">
      <c r="A17" s="128"/>
      <c r="B17" s="23">
        <v>1</v>
      </c>
      <c r="C17" s="20" t="s">
        <v>6</v>
      </c>
      <c r="D17" s="7"/>
      <c r="E17" s="90" t="s">
        <v>52</v>
      </c>
      <c r="F17" s="90"/>
      <c r="G17" s="91" t="s">
        <v>53</v>
      </c>
      <c r="H17" s="91"/>
      <c r="I17" s="92">
        <v>0.4861111111111111</v>
      </c>
      <c r="J17" s="92"/>
      <c r="K17" s="93" t="s">
        <v>54</v>
      </c>
      <c r="L17" s="93"/>
      <c r="M17" s="92">
        <v>0.5659722222222222</v>
      </c>
      <c r="N17" s="92"/>
      <c r="O17" s="93" t="s">
        <v>55</v>
      </c>
      <c r="P17" s="93"/>
      <c r="Q17" s="94">
        <f>SUM(M17-I17)</f>
        <v>0.0798611111111111</v>
      </c>
      <c r="R17" s="94"/>
      <c r="T17" s="25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81" t="s">
        <v>2</v>
      </c>
      <c r="B19" s="82"/>
      <c r="C19" s="35">
        <v>1</v>
      </c>
      <c r="D19" s="36">
        <v>2</v>
      </c>
      <c r="E19" s="37">
        <v>3</v>
      </c>
      <c r="F19" s="35">
        <v>4</v>
      </c>
      <c r="G19" s="36">
        <v>5</v>
      </c>
      <c r="H19" s="37">
        <v>6</v>
      </c>
      <c r="I19" s="35">
        <v>7</v>
      </c>
      <c r="J19" s="36">
        <v>8</v>
      </c>
      <c r="K19" s="37">
        <v>9</v>
      </c>
      <c r="L19" s="26">
        <v>10</v>
      </c>
      <c r="M19" s="12">
        <v>11</v>
      </c>
      <c r="N19" s="27">
        <v>12</v>
      </c>
      <c r="O19" s="39">
        <v>13</v>
      </c>
      <c r="P19" s="12">
        <v>14</v>
      </c>
      <c r="Q19" s="13">
        <v>15</v>
      </c>
      <c r="R19" s="14" t="s">
        <v>3</v>
      </c>
    </row>
    <row r="20" spans="1:18" ht="27.75" customHeight="1">
      <c r="A20" s="88" t="s">
        <v>56</v>
      </c>
      <c r="B20" s="89"/>
      <c r="C20" s="41">
        <v>2</v>
      </c>
      <c r="D20" s="42">
        <v>0</v>
      </c>
      <c r="E20" s="43">
        <v>2</v>
      </c>
      <c r="F20" s="41">
        <v>0</v>
      </c>
      <c r="G20" s="42">
        <v>0</v>
      </c>
      <c r="H20" s="44">
        <v>0</v>
      </c>
      <c r="I20" s="41">
        <v>0</v>
      </c>
      <c r="J20" s="42">
        <v>0</v>
      </c>
      <c r="K20" s="44">
        <v>4</v>
      </c>
      <c r="L20" s="28"/>
      <c r="M20" s="15"/>
      <c r="N20" s="38"/>
      <c r="O20" s="48"/>
      <c r="P20" s="15"/>
      <c r="Q20" s="16"/>
      <c r="R20" s="45">
        <f>SUM(C20:Q20)</f>
        <v>8</v>
      </c>
    </row>
    <row r="21" spans="1:18" ht="27.75" customHeight="1">
      <c r="A21" s="88" t="s">
        <v>57</v>
      </c>
      <c r="B21" s="89"/>
      <c r="C21" s="41">
        <v>0</v>
      </c>
      <c r="D21" s="42">
        <v>2</v>
      </c>
      <c r="E21" s="43">
        <v>0</v>
      </c>
      <c r="F21" s="41">
        <v>0</v>
      </c>
      <c r="G21" s="42">
        <v>0</v>
      </c>
      <c r="H21" s="44">
        <v>0</v>
      </c>
      <c r="I21" s="41">
        <v>0</v>
      </c>
      <c r="J21" s="42">
        <v>0</v>
      </c>
      <c r="K21" s="44">
        <v>0</v>
      </c>
      <c r="L21" s="28"/>
      <c r="M21" s="15"/>
      <c r="N21" s="38"/>
      <c r="O21" s="48"/>
      <c r="P21" s="15"/>
      <c r="Q21" s="16"/>
      <c r="R21" s="45">
        <f>SUM(C21:Q21)</f>
        <v>2</v>
      </c>
    </row>
    <row r="22" spans="1:18" ht="21" customHeight="1">
      <c r="A22" s="81" t="s">
        <v>2</v>
      </c>
      <c r="B22" s="82"/>
      <c r="C22" s="83" t="s">
        <v>90</v>
      </c>
      <c r="D22" s="84"/>
      <c r="E22" s="84"/>
      <c r="F22" s="84"/>
      <c r="G22" s="84"/>
      <c r="H22" s="104"/>
      <c r="I22" s="105" t="s">
        <v>91</v>
      </c>
      <c r="J22" s="85"/>
      <c r="K22" s="86" t="s">
        <v>46</v>
      </c>
      <c r="L22" s="87"/>
      <c r="M22" s="83" t="s">
        <v>13</v>
      </c>
      <c r="N22" s="87"/>
      <c r="O22" s="83" t="s">
        <v>14</v>
      </c>
      <c r="P22" s="84"/>
      <c r="Q22" s="84"/>
      <c r="R22" s="85"/>
    </row>
    <row r="23" spans="1:18" ht="16.5" customHeight="1">
      <c r="A23" s="73" t="str">
        <f>A20</f>
        <v>神戸弘陵学園</v>
      </c>
      <c r="B23" s="74"/>
      <c r="C23" s="32" t="s">
        <v>5</v>
      </c>
      <c r="D23" s="101" t="s">
        <v>58</v>
      </c>
      <c r="E23" s="102"/>
      <c r="F23" s="17">
        <v>4</v>
      </c>
      <c r="G23" s="101"/>
      <c r="H23" s="102"/>
      <c r="I23" s="63" t="s">
        <v>59</v>
      </c>
      <c r="J23" s="64"/>
      <c r="K23" s="64"/>
      <c r="L23" s="80"/>
      <c r="M23" s="63" t="s">
        <v>59</v>
      </c>
      <c r="N23" s="103"/>
      <c r="O23" s="79" t="s">
        <v>59</v>
      </c>
      <c r="P23" s="80"/>
      <c r="Q23" s="63"/>
      <c r="R23" s="64"/>
    </row>
    <row r="24" spans="1:18" ht="16.5" customHeight="1">
      <c r="A24" s="73"/>
      <c r="B24" s="74"/>
      <c r="C24" s="33">
        <v>2</v>
      </c>
      <c r="D24" s="98" t="s">
        <v>60</v>
      </c>
      <c r="E24" s="99"/>
      <c r="F24" s="18">
        <v>5</v>
      </c>
      <c r="G24" s="98"/>
      <c r="H24" s="99"/>
      <c r="I24" s="70"/>
      <c r="J24" s="69"/>
      <c r="K24" s="69"/>
      <c r="L24" s="68"/>
      <c r="M24" s="70" t="s">
        <v>61</v>
      </c>
      <c r="N24" s="100"/>
      <c r="O24" s="67" t="s">
        <v>61</v>
      </c>
      <c r="P24" s="68"/>
      <c r="Q24" s="70"/>
      <c r="R24" s="69"/>
    </row>
    <row r="25" spans="1:18" ht="16.5" customHeight="1">
      <c r="A25" s="75"/>
      <c r="B25" s="76"/>
      <c r="C25" s="34">
        <v>3</v>
      </c>
      <c r="D25" s="95"/>
      <c r="E25" s="96"/>
      <c r="F25" s="19">
        <v>6</v>
      </c>
      <c r="G25" s="95"/>
      <c r="H25" s="96"/>
      <c r="I25" s="52"/>
      <c r="J25" s="53"/>
      <c r="K25" s="53"/>
      <c r="L25" s="62"/>
      <c r="M25" s="52"/>
      <c r="N25" s="97"/>
      <c r="O25" s="61"/>
      <c r="P25" s="62"/>
      <c r="Q25" s="52"/>
      <c r="R25" s="53"/>
    </row>
    <row r="26" spans="1:18" ht="16.5" customHeight="1">
      <c r="A26" s="71" t="str">
        <f>A21</f>
        <v>洲本</v>
      </c>
      <c r="B26" s="72"/>
      <c r="C26" s="32" t="s">
        <v>5</v>
      </c>
      <c r="D26" s="101" t="s">
        <v>62</v>
      </c>
      <c r="E26" s="102"/>
      <c r="F26" s="17">
        <v>4</v>
      </c>
      <c r="G26" s="101" t="s">
        <v>63</v>
      </c>
      <c r="H26" s="102"/>
      <c r="I26" s="63" t="s">
        <v>64</v>
      </c>
      <c r="J26" s="64"/>
      <c r="K26" s="64"/>
      <c r="L26" s="80"/>
      <c r="M26" s="63" t="s">
        <v>65</v>
      </c>
      <c r="N26" s="103"/>
      <c r="O26" s="79"/>
      <c r="P26" s="80"/>
      <c r="Q26" s="63"/>
      <c r="R26" s="64"/>
    </row>
    <row r="27" spans="1:18" ht="16.5" customHeight="1">
      <c r="A27" s="73"/>
      <c r="B27" s="74"/>
      <c r="C27" s="33">
        <v>2</v>
      </c>
      <c r="D27" s="98" t="s">
        <v>66</v>
      </c>
      <c r="E27" s="99"/>
      <c r="F27" s="18">
        <v>5</v>
      </c>
      <c r="G27" s="98"/>
      <c r="H27" s="99"/>
      <c r="I27" s="70"/>
      <c r="J27" s="69"/>
      <c r="K27" s="69"/>
      <c r="L27" s="68"/>
      <c r="M27" s="70"/>
      <c r="N27" s="100"/>
      <c r="O27" s="67"/>
      <c r="P27" s="68"/>
      <c r="Q27" s="70"/>
      <c r="R27" s="69"/>
    </row>
    <row r="28" spans="1:18" ht="16.5" customHeight="1">
      <c r="A28" s="75"/>
      <c r="B28" s="76"/>
      <c r="C28" s="34">
        <v>3</v>
      </c>
      <c r="D28" s="95" t="s">
        <v>67</v>
      </c>
      <c r="E28" s="96"/>
      <c r="F28" s="19">
        <v>6</v>
      </c>
      <c r="G28" s="95"/>
      <c r="H28" s="96"/>
      <c r="I28" s="52"/>
      <c r="J28" s="53"/>
      <c r="K28" s="53"/>
      <c r="L28" s="62"/>
      <c r="M28" s="52"/>
      <c r="N28" s="97"/>
      <c r="O28" s="61"/>
      <c r="P28" s="62"/>
      <c r="Q28" s="52"/>
      <c r="R28" s="53"/>
    </row>
    <row r="29" spans="9:18" ht="24.75" customHeight="1">
      <c r="I29" s="29"/>
      <c r="J29" s="21"/>
      <c r="K29" s="29"/>
      <c r="L29" s="29"/>
      <c r="M29" s="29"/>
      <c r="N29" s="29"/>
      <c r="O29" s="29"/>
      <c r="P29" s="29"/>
      <c r="Q29" s="29"/>
      <c r="R29" s="29"/>
    </row>
    <row r="30" spans="1:20" s="24" customFormat="1" ht="18.75" customHeight="1">
      <c r="A30" s="128"/>
      <c r="B30" s="23">
        <v>1</v>
      </c>
      <c r="C30" s="20" t="s">
        <v>6</v>
      </c>
      <c r="D30" s="7"/>
      <c r="E30" s="90" t="s">
        <v>295</v>
      </c>
      <c r="F30" s="90"/>
      <c r="G30" s="91" t="s">
        <v>68</v>
      </c>
      <c r="H30" s="91"/>
      <c r="I30" s="92">
        <v>0.5930555555555556</v>
      </c>
      <c r="J30" s="92"/>
      <c r="K30" s="93" t="s">
        <v>69</v>
      </c>
      <c r="L30" s="93"/>
      <c r="M30" s="92"/>
      <c r="N30" s="92"/>
      <c r="O30" s="93" t="s">
        <v>70</v>
      </c>
      <c r="P30" s="93"/>
      <c r="Q30" s="94">
        <f>SUM(M30-I30)</f>
        <v>-0.5930555555555556</v>
      </c>
      <c r="R30" s="94"/>
      <c r="T30" s="25"/>
    </row>
    <row r="31" spans="8:18" ht="7.5" customHeight="1">
      <c r="H31" s="9"/>
      <c r="I31" s="9"/>
      <c r="J31" s="10"/>
      <c r="K31" s="11"/>
      <c r="L31" s="11"/>
      <c r="M31" s="10"/>
      <c r="N31" s="10"/>
      <c r="O31" s="11"/>
      <c r="P31" s="11"/>
      <c r="Q31" s="10"/>
      <c r="R31" s="10"/>
    </row>
    <row r="32" spans="1:18" ht="21" customHeight="1">
      <c r="A32" s="81" t="s">
        <v>2</v>
      </c>
      <c r="B32" s="82"/>
      <c r="C32" s="35">
        <v>1</v>
      </c>
      <c r="D32" s="36">
        <v>2</v>
      </c>
      <c r="E32" s="27">
        <v>3</v>
      </c>
      <c r="F32" s="26">
        <v>4</v>
      </c>
      <c r="G32" s="12">
        <v>5</v>
      </c>
      <c r="H32" s="27">
        <v>6</v>
      </c>
      <c r="I32" s="26">
        <v>7</v>
      </c>
      <c r="J32" s="12">
        <v>8</v>
      </c>
      <c r="K32" s="27">
        <v>9</v>
      </c>
      <c r="L32" s="26">
        <v>10</v>
      </c>
      <c r="M32" s="12">
        <v>11</v>
      </c>
      <c r="N32" s="27">
        <v>12</v>
      </c>
      <c r="O32" s="39">
        <v>13</v>
      </c>
      <c r="P32" s="12">
        <v>14</v>
      </c>
      <c r="Q32" s="13">
        <v>15</v>
      </c>
      <c r="R32" s="14" t="s">
        <v>3</v>
      </c>
    </row>
    <row r="33" spans="1:18" ht="27.75" customHeight="1">
      <c r="A33" s="88" t="s">
        <v>71</v>
      </c>
      <c r="B33" s="89"/>
      <c r="C33" s="41">
        <v>0</v>
      </c>
      <c r="D33" s="42">
        <v>0</v>
      </c>
      <c r="E33" s="43"/>
      <c r="F33" s="41"/>
      <c r="G33" s="42"/>
      <c r="H33" s="44"/>
      <c r="I33" s="41"/>
      <c r="J33" s="42"/>
      <c r="K33" s="44"/>
      <c r="L33" s="28"/>
      <c r="M33" s="15"/>
      <c r="N33" s="38"/>
      <c r="O33" s="48"/>
      <c r="P33" s="15"/>
      <c r="Q33" s="16"/>
      <c r="R33" s="45">
        <f>SUM(C33:Q33)</f>
        <v>0</v>
      </c>
    </row>
    <row r="34" spans="1:18" ht="27.75" customHeight="1">
      <c r="A34" s="88" t="s">
        <v>72</v>
      </c>
      <c r="B34" s="89"/>
      <c r="C34" s="41">
        <v>0</v>
      </c>
      <c r="D34" s="42"/>
      <c r="E34" s="43"/>
      <c r="F34" s="41"/>
      <c r="G34" s="42"/>
      <c r="H34" s="44"/>
      <c r="I34" s="41"/>
      <c r="J34" s="42"/>
      <c r="K34" s="44"/>
      <c r="L34" s="28"/>
      <c r="M34" s="15"/>
      <c r="N34" s="38"/>
      <c r="O34" s="48"/>
      <c r="P34" s="15"/>
      <c r="Q34" s="16"/>
      <c r="R34" s="45">
        <f>SUM(C34:Q34)</f>
        <v>0</v>
      </c>
    </row>
    <row r="35" spans="1:18" ht="21" customHeight="1">
      <c r="A35" s="81" t="s">
        <v>2</v>
      </c>
      <c r="B35" s="82"/>
      <c r="C35" s="83" t="s">
        <v>44</v>
      </c>
      <c r="D35" s="84"/>
      <c r="E35" s="84"/>
      <c r="F35" s="84"/>
      <c r="G35" s="84"/>
      <c r="H35" s="84"/>
      <c r="I35" s="83" t="s">
        <v>45</v>
      </c>
      <c r="J35" s="85"/>
      <c r="K35" s="86" t="s">
        <v>46</v>
      </c>
      <c r="L35" s="87"/>
      <c r="M35" s="83" t="s">
        <v>13</v>
      </c>
      <c r="N35" s="87"/>
      <c r="O35" s="83" t="s">
        <v>14</v>
      </c>
      <c r="P35" s="84"/>
      <c r="Q35" s="84"/>
      <c r="R35" s="85"/>
    </row>
    <row r="36" spans="1:18" ht="16.5" customHeight="1">
      <c r="A36" s="73" t="str">
        <f>A33</f>
        <v>神戸第一</v>
      </c>
      <c r="B36" s="74"/>
      <c r="C36" s="32" t="s">
        <v>5</v>
      </c>
      <c r="D36" s="77" t="s">
        <v>73</v>
      </c>
      <c r="E36" s="78"/>
      <c r="F36" s="17">
        <v>4</v>
      </c>
      <c r="G36" s="79"/>
      <c r="H36" s="80"/>
      <c r="I36" s="64" t="s">
        <v>74</v>
      </c>
      <c r="J36" s="64"/>
      <c r="K36" s="64"/>
      <c r="L36" s="80"/>
      <c r="M36" s="64"/>
      <c r="N36" s="80"/>
      <c r="O36" s="64"/>
      <c r="P36" s="80"/>
      <c r="Q36" s="63"/>
      <c r="R36" s="64"/>
    </row>
    <row r="37" spans="1:18" ht="16.5" customHeight="1">
      <c r="A37" s="73"/>
      <c r="B37" s="74"/>
      <c r="C37" s="33">
        <v>2</v>
      </c>
      <c r="D37" s="65"/>
      <c r="E37" s="66"/>
      <c r="F37" s="18">
        <v>5</v>
      </c>
      <c r="G37" s="67"/>
      <c r="H37" s="68"/>
      <c r="I37" s="69"/>
      <c r="J37" s="69"/>
      <c r="K37" s="69"/>
      <c r="L37" s="68"/>
      <c r="M37" s="69"/>
      <c r="N37" s="68"/>
      <c r="O37" s="69"/>
      <c r="P37" s="68"/>
      <c r="Q37" s="70"/>
      <c r="R37" s="69"/>
    </row>
    <row r="38" spans="1:18" ht="16.5" customHeight="1">
      <c r="A38" s="75"/>
      <c r="B38" s="76"/>
      <c r="C38" s="34">
        <v>3</v>
      </c>
      <c r="D38" s="59"/>
      <c r="E38" s="60"/>
      <c r="F38" s="19">
        <v>6</v>
      </c>
      <c r="G38" s="61"/>
      <c r="H38" s="62"/>
      <c r="I38" s="53"/>
      <c r="J38" s="53"/>
      <c r="K38" s="53"/>
      <c r="L38" s="62"/>
      <c r="M38" s="53"/>
      <c r="N38" s="62"/>
      <c r="O38" s="53"/>
      <c r="P38" s="62"/>
      <c r="Q38" s="52"/>
      <c r="R38" s="53"/>
    </row>
    <row r="39" spans="1:18" ht="16.5" customHeight="1">
      <c r="A39" s="71" t="str">
        <f>A34</f>
        <v>県立伊丹</v>
      </c>
      <c r="B39" s="72"/>
      <c r="C39" s="32" t="s">
        <v>5</v>
      </c>
      <c r="D39" s="77" t="s">
        <v>75</v>
      </c>
      <c r="E39" s="78"/>
      <c r="F39" s="17">
        <v>4</v>
      </c>
      <c r="G39" s="79"/>
      <c r="H39" s="80"/>
      <c r="I39" s="64" t="s">
        <v>50</v>
      </c>
      <c r="J39" s="64"/>
      <c r="K39" s="64"/>
      <c r="L39" s="80"/>
      <c r="M39" s="64"/>
      <c r="N39" s="80"/>
      <c r="O39" s="64"/>
      <c r="P39" s="80"/>
      <c r="Q39" s="63"/>
      <c r="R39" s="64"/>
    </row>
    <row r="40" spans="1:18" ht="16.5" customHeight="1">
      <c r="A40" s="73"/>
      <c r="B40" s="74"/>
      <c r="C40" s="33">
        <v>2</v>
      </c>
      <c r="D40" s="65"/>
      <c r="E40" s="66"/>
      <c r="F40" s="18">
        <v>5</v>
      </c>
      <c r="G40" s="67"/>
      <c r="H40" s="68"/>
      <c r="I40" s="69"/>
      <c r="J40" s="69"/>
      <c r="K40" s="69"/>
      <c r="L40" s="68"/>
      <c r="M40" s="69"/>
      <c r="N40" s="68"/>
      <c r="O40" s="69"/>
      <c r="P40" s="68"/>
      <c r="Q40" s="70"/>
      <c r="R40" s="69"/>
    </row>
    <row r="41" spans="1:18" ht="16.5" customHeight="1">
      <c r="A41" s="75"/>
      <c r="B41" s="76"/>
      <c r="C41" s="34">
        <v>3</v>
      </c>
      <c r="D41" s="59"/>
      <c r="E41" s="60"/>
      <c r="F41" s="19">
        <v>6</v>
      </c>
      <c r="G41" s="61"/>
      <c r="H41" s="62"/>
      <c r="I41" s="53"/>
      <c r="J41" s="53"/>
      <c r="K41" s="53"/>
      <c r="L41" s="62"/>
      <c r="M41" s="53"/>
      <c r="N41" s="62"/>
      <c r="O41" s="53"/>
      <c r="P41" s="62"/>
      <c r="Q41" s="52"/>
      <c r="R41" s="53"/>
    </row>
    <row r="42" spans="9:18" ht="11.25" customHeight="1">
      <c r="I42" s="29"/>
      <c r="J42" s="21"/>
      <c r="K42" s="29"/>
      <c r="L42" s="29"/>
      <c r="M42" s="29"/>
      <c r="N42" s="29"/>
      <c r="O42" s="29"/>
      <c r="P42" s="29"/>
      <c r="Q42" s="29"/>
      <c r="R42" s="29"/>
    </row>
    <row r="43" spans="1:3" ht="18.75" customHeight="1">
      <c r="A43" s="54" t="s">
        <v>76</v>
      </c>
      <c r="B43" s="54"/>
      <c r="C43" s="54"/>
    </row>
    <row r="44" spans="1:18" ht="57" customHeight="1">
      <c r="A44" s="125" t="s">
        <v>296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7"/>
    </row>
    <row r="50" ht="13.5">
      <c r="I50" s="9"/>
    </row>
  </sheetData>
  <sheetProtection/>
  <mergeCells count="186">
    <mergeCell ref="Q4:R4"/>
    <mergeCell ref="E4:F4"/>
    <mergeCell ref="G4:H4"/>
    <mergeCell ref="I4:J4"/>
    <mergeCell ref="K4:L4"/>
    <mergeCell ref="M4:N4"/>
    <mergeCell ref="O4:P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A32:B32"/>
    <mergeCell ref="A33:B33"/>
    <mergeCell ref="A34:B34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O39:P39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Q40:R40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K41:L41"/>
    <mergeCell ref="M41:N41"/>
    <mergeCell ref="O41:P41"/>
    <mergeCell ref="Q39:R39"/>
    <mergeCell ref="D40:E40"/>
    <mergeCell ref="G40:H40"/>
    <mergeCell ref="I40:J40"/>
    <mergeCell ref="K40:L40"/>
    <mergeCell ref="M40:N40"/>
    <mergeCell ref="O40:P40"/>
    <mergeCell ref="Q41:R41"/>
    <mergeCell ref="A43:C43"/>
    <mergeCell ref="A44:R44"/>
    <mergeCell ref="B1:C1"/>
    <mergeCell ref="D1:G1"/>
    <mergeCell ref="H3:I3"/>
    <mergeCell ref="J3:Q3"/>
    <mergeCell ref="D41:E41"/>
    <mergeCell ref="G41:H41"/>
    <mergeCell ref="I41:J41"/>
  </mergeCells>
  <conditionalFormatting sqref="I37:J38 I40:J41 K36:R41 D37:E38 G36:H41 D40:E41">
    <cfRule type="cellIs" priority="30" dxfId="6" operator="lessThan" stopIfTrue="1">
      <formula>"""0"""</formula>
    </cfRule>
  </conditionalFormatting>
  <conditionalFormatting sqref="R7 A7:B7">
    <cfRule type="expression" priority="20" dxfId="171" stopIfTrue="1">
      <formula>$R7&gt;$R8</formula>
    </cfRule>
  </conditionalFormatting>
  <conditionalFormatting sqref="R8">
    <cfRule type="expression" priority="21" dxfId="171" stopIfTrue="1">
      <formula>$R8&gt;$R7</formula>
    </cfRule>
  </conditionalFormatting>
  <conditionalFormatting sqref="A8:B8">
    <cfRule type="expression" priority="22" dxfId="171" stopIfTrue="1">
      <formula>$R7&lt;$R8</formula>
    </cfRule>
  </conditionalFormatting>
  <conditionalFormatting sqref="H7:K8">
    <cfRule type="expression" priority="23" dxfId="6" stopIfTrue="1">
      <formula>H7=""</formula>
    </cfRule>
    <cfRule type="expression" priority="24" dxfId="171" stopIfTrue="1">
      <formula>H7&gt;0</formula>
    </cfRule>
  </conditionalFormatting>
  <conditionalFormatting sqref="C7:G8">
    <cfRule type="cellIs" priority="25" dxfId="171" operator="greaterThan" stopIfTrue="1">
      <formula>0</formula>
    </cfRule>
  </conditionalFormatting>
  <conditionalFormatting sqref="H6:K6">
    <cfRule type="expression" priority="19" dxfId="6" stopIfTrue="1">
      <formula>H7=""</formula>
    </cfRule>
  </conditionalFormatting>
  <conditionalFormatting sqref="R20 A20:B20">
    <cfRule type="expression" priority="11" dxfId="171" stopIfTrue="1">
      <formula>$R20&gt;$R21</formula>
    </cfRule>
  </conditionalFormatting>
  <conditionalFormatting sqref="R21">
    <cfRule type="expression" priority="12" dxfId="171" stopIfTrue="1">
      <formula>$R21&gt;$R20</formula>
    </cfRule>
  </conditionalFormatting>
  <conditionalFormatting sqref="A21:B21">
    <cfRule type="expression" priority="13" dxfId="171" stopIfTrue="1">
      <formula>$R20&lt;$R21</formula>
    </cfRule>
  </conditionalFormatting>
  <conditionalFormatting sqref="H20:K21">
    <cfRule type="expression" priority="14" dxfId="6" stopIfTrue="1">
      <formula>H20=""</formula>
    </cfRule>
    <cfRule type="expression" priority="15" dxfId="171" stopIfTrue="1">
      <formula>H20&gt;0</formula>
    </cfRule>
  </conditionalFormatting>
  <conditionalFormatting sqref="C20:G21">
    <cfRule type="cellIs" priority="16" dxfId="171" operator="greaterThan" stopIfTrue="1">
      <formula>0</formula>
    </cfRule>
  </conditionalFormatting>
  <conditionalFormatting sqref="R33 A33:B33">
    <cfRule type="expression" priority="4" dxfId="171" stopIfTrue="1">
      <formula>$R33&gt;$R34</formula>
    </cfRule>
  </conditionalFormatting>
  <conditionalFormatting sqref="R34">
    <cfRule type="expression" priority="5" dxfId="171" stopIfTrue="1">
      <formula>$R34&gt;$R33</formula>
    </cfRule>
  </conditionalFormatting>
  <conditionalFormatting sqref="A34:B34">
    <cfRule type="expression" priority="6" dxfId="171" stopIfTrue="1">
      <formula>$R33&lt;$R34</formula>
    </cfRule>
  </conditionalFormatting>
  <conditionalFormatting sqref="H33:K34">
    <cfRule type="expression" priority="7" dxfId="6" stopIfTrue="1">
      <formula>H33=""</formula>
    </cfRule>
    <cfRule type="expression" priority="8" dxfId="171" stopIfTrue="1">
      <formula>H33&gt;0</formula>
    </cfRule>
  </conditionalFormatting>
  <conditionalFormatting sqref="C33:G34">
    <cfRule type="cellIs" priority="9" dxfId="171" operator="greaterThan" stopIfTrue="1">
      <formula>0</formula>
    </cfRule>
  </conditionalFormatting>
  <conditionalFormatting sqref="H19:K19">
    <cfRule type="expression" priority="2" dxfId="6" stopIfTrue="1">
      <formula>H20=""</formula>
    </cfRule>
  </conditionalFormatting>
  <conditionalFormatting sqref="A36:B36 A23:B23 A10:B10">
    <cfRule type="expression" priority="56" dxfId="171" stopIfTrue="1">
      <formula>$R7&gt;$R8</formula>
    </cfRule>
  </conditionalFormatting>
  <conditionalFormatting sqref="A38:B38 A25:B25 A12:B12">
    <cfRule type="expression" priority="57" dxfId="171" stopIfTrue="1">
      <formula>'9.13'!#REF!&gt;$R9</formula>
    </cfRule>
  </conditionalFormatting>
  <conditionalFormatting sqref="A37:B37 A24:B24 A11:B11">
    <cfRule type="expression" priority="58" dxfId="171" stopIfTrue="1">
      <formula>$R8&gt;'9.13'!#REF!</formula>
    </cfRule>
  </conditionalFormatting>
  <conditionalFormatting sqref="A39:B39 A26:B26 A13:B13">
    <cfRule type="expression" priority="59" dxfId="171" stopIfTrue="1">
      <formula>$R7&lt;$R8</formula>
    </cfRule>
  </conditionalFormatting>
  <conditionalFormatting sqref="A41:B41 A28:B28 A15:B15">
    <cfRule type="expression" priority="60" dxfId="171" stopIfTrue="1">
      <formula>'9.13'!#REF!&lt;$R9</formula>
    </cfRule>
  </conditionalFormatting>
  <conditionalFormatting sqref="A40:B40 A27:B27 A14:B14">
    <cfRule type="expression" priority="61" dxfId="171" stopIfTrue="1">
      <formula>$R8&lt;'9.13'!#REF!</formula>
    </cfRule>
  </conditionalFormatting>
  <dataValidations count="4">
    <dataValidation type="list" allowBlank="1" showInputMessage="1" showErrorMessage="1" sqref="C4 C17 C30">
      <formula1>"回戦,戦,勝戦"</formula1>
    </dataValidation>
    <dataValidation allowBlank="1" showInputMessage="1" showErrorMessage="1" imeMode="halfAlpha" sqref="M30:N30 M4:N4 I4:J4 I30:J30 C7:Q8 C33:Q34 M17:N17 I17:J17 C20:Q21 O1 M1 I1"/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T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" customHeight="1">
      <c r="A1" s="46" t="s">
        <v>77</v>
      </c>
      <c r="B1" s="55" t="s">
        <v>78</v>
      </c>
      <c r="C1" s="55"/>
      <c r="D1" s="56" t="s">
        <v>79</v>
      </c>
      <c r="E1" s="56"/>
      <c r="F1" s="56"/>
      <c r="G1" s="56"/>
      <c r="H1" s="22" t="s">
        <v>10</v>
      </c>
      <c r="I1" s="30">
        <v>12</v>
      </c>
      <c r="J1" s="2" t="s">
        <v>35</v>
      </c>
      <c r="K1" s="3">
        <v>2013</v>
      </c>
      <c r="L1" s="4" t="s">
        <v>36</v>
      </c>
      <c r="M1" s="5">
        <v>10</v>
      </c>
      <c r="N1" s="4" t="s">
        <v>0</v>
      </c>
      <c r="O1" s="5">
        <v>6</v>
      </c>
      <c r="P1" s="1" t="s">
        <v>37</v>
      </c>
      <c r="Q1" s="4" t="s">
        <v>7</v>
      </c>
      <c r="R1" s="6" t="s">
        <v>135</v>
      </c>
    </row>
    <row r="2" ht="5.25" customHeight="1"/>
    <row r="3" spans="8:18" ht="18.75" customHeight="1">
      <c r="H3" s="57" t="s">
        <v>15</v>
      </c>
      <c r="I3" s="57"/>
      <c r="J3" s="58" t="s">
        <v>19</v>
      </c>
      <c r="K3" s="58"/>
      <c r="L3" s="58"/>
      <c r="M3" s="58"/>
      <c r="N3" s="58"/>
      <c r="O3" s="58"/>
      <c r="P3" s="58"/>
      <c r="Q3" s="58"/>
      <c r="R3" s="8" t="s">
        <v>20</v>
      </c>
    </row>
    <row r="4" spans="1:20" s="24" customFormat="1" ht="18.75" customHeight="1">
      <c r="A4" s="129"/>
      <c r="B4" s="123" t="s">
        <v>279</v>
      </c>
      <c r="C4" s="124"/>
      <c r="D4" s="20" t="s">
        <v>17</v>
      </c>
      <c r="E4" s="90"/>
      <c r="F4" s="90"/>
      <c r="G4" s="91" t="s">
        <v>137</v>
      </c>
      <c r="H4" s="91"/>
      <c r="I4" s="92">
        <v>0.4159722222222222</v>
      </c>
      <c r="J4" s="92"/>
      <c r="K4" s="93" t="s">
        <v>138</v>
      </c>
      <c r="L4" s="93"/>
      <c r="M4" s="92">
        <v>0.4986111111111111</v>
      </c>
      <c r="N4" s="92"/>
      <c r="O4" s="93" t="s">
        <v>139</v>
      </c>
      <c r="P4" s="93"/>
      <c r="Q4" s="94">
        <f>SUM(M4-I4)</f>
        <v>0.08263888888888893</v>
      </c>
      <c r="R4" s="94"/>
      <c r="T4" s="25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1" t="s">
        <v>2</v>
      </c>
      <c r="B6" s="82"/>
      <c r="C6" s="35">
        <v>1</v>
      </c>
      <c r="D6" s="36">
        <v>2</v>
      </c>
      <c r="E6" s="37">
        <v>3</v>
      </c>
      <c r="F6" s="35">
        <v>4</v>
      </c>
      <c r="G6" s="36">
        <v>5</v>
      </c>
      <c r="H6" s="37">
        <v>6</v>
      </c>
      <c r="I6" s="35">
        <v>7</v>
      </c>
      <c r="J6" s="36">
        <v>8</v>
      </c>
      <c r="K6" s="37">
        <v>9</v>
      </c>
      <c r="L6" s="26">
        <v>10</v>
      </c>
      <c r="M6" s="12">
        <v>11</v>
      </c>
      <c r="N6" s="27">
        <v>12</v>
      </c>
      <c r="O6" s="39">
        <v>13</v>
      </c>
      <c r="P6" s="12">
        <v>14</v>
      </c>
      <c r="Q6" s="13">
        <v>15</v>
      </c>
      <c r="R6" s="14" t="s">
        <v>3</v>
      </c>
    </row>
    <row r="7" spans="1:18" ht="27.75" customHeight="1">
      <c r="A7" s="88" t="s">
        <v>218</v>
      </c>
      <c r="B7" s="89"/>
      <c r="C7" s="41">
        <v>0</v>
      </c>
      <c r="D7" s="42">
        <v>1</v>
      </c>
      <c r="E7" s="43">
        <v>0</v>
      </c>
      <c r="F7" s="41">
        <v>1</v>
      </c>
      <c r="G7" s="42">
        <v>0</v>
      </c>
      <c r="H7" s="44">
        <v>1</v>
      </c>
      <c r="I7" s="41">
        <v>1</v>
      </c>
      <c r="J7" s="42">
        <v>1</v>
      </c>
      <c r="K7" s="44">
        <v>0</v>
      </c>
      <c r="L7" s="28"/>
      <c r="M7" s="15"/>
      <c r="N7" s="38"/>
      <c r="O7" s="48"/>
      <c r="P7" s="15"/>
      <c r="Q7" s="16"/>
      <c r="R7" s="45">
        <f>SUM(C7:Q7)</f>
        <v>5</v>
      </c>
    </row>
    <row r="8" spans="1:18" ht="27.75" customHeight="1">
      <c r="A8" s="88" t="s">
        <v>9</v>
      </c>
      <c r="B8" s="89"/>
      <c r="C8" s="41">
        <v>0</v>
      </c>
      <c r="D8" s="42">
        <v>0</v>
      </c>
      <c r="E8" s="43">
        <v>0</v>
      </c>
      <c r="F8" s="41">
        <v>2</v>
      </c>
      <c r="G8" s="42">
        <v>0</v>
      </c>
      <c r="H8" s="44">
        <v>0</v>
      </c>
      <c r="I8" s="41">
        <v>1</v>
      </c>
      <c r="J8" s="42">
        <v>0</v>
      </c>
      <c r="K8" s="44">
        <v>0</v>
      </c>
      <c r="L8" s="28"/>
      <c r="M8" s="15"/>
      <c r="N8" s="38"/>
      <c r="O8" s="48"/>
      <c r="P8" s="15"/>
      <c r="Q8" s="16"/>
      <c r="R8" s="45">
        <f>SUM(C8:Q8)</f>
        <v>3</v>
      </c>
    </row>
    <row r="9" spans="1:18" ht="21" customHeight="1">
      <c r="A9" s="81" t="s">
        <v>2</v>
      </c>
      <c r="B9" s="82"/>
      <c r="C9" s="83" t="s">
        <v>90</v>
      </c>
      <c r="D9" s="84"/>
      <c r="E9" s="84"/>
      <c r="F9" s="84"/>
      <c r="G9" s="84"/>
      <c r="H9" s="85"/>
      <c r="I9" s="83" t="s">
        <v>91</v>
      </c>
      <c r="J9" s="85"/>
      <c r="K9" s="86" t="s">
        <v>92</v>
      </c>
      <c r="L9" s="113"/>
      <c r="M9" s="83" t="s">
        <v>13</v>
      </c>
      <c r="N9" s="85"/>
      <c r="O9" s="83" t="s">
        <v>14</v>
      </c>
      <c r="P9" s="84"/>
      <c r="Q9" s="84"/>
      <c r="R9" s="85"/>
    </row>
    <row r="10" spans="1:18" ht="16.5" customHeight="1">
      <c r="A10" s="73" t="str">
        <f>A7</f>
        <v>市　川</v>
      </c>
      <c r="B10" s="74"/>
      <c r="C10" s="32" t="s">
        <v>5</v>
      </c>
      <c r="D10" s="101" t="s">
        <v>280</v>
      </c>
      <c r="E10" s="102"/>
      <c r="F10" s="17">
        <v>4</v>
      </c>
      <c r="G10" s="101"/>
      <c r="H10" s="102"/>
      <c r="I10" s="63" t="s">
        <v>21</v>
      </c>
      <c r="J10" s="64"/>
      <c r="K10" s="64"/>
      <c r="L10" s="80"/>
      <c r="M10" s="101"/>
      <c r="N10" s="102"/>
      <c r="O10" s="101" t="s">
        <v>281</v>
      </c>
      <c r="P10" s="102"/>
      <c r="Q10" s="63"/>
      <c r="R10" s="64"/>
    </row>
    <row r="11" spans="1:18" ht="16.5" customHeight="1">
      <c r="A11" s="73"/>
      <c r="B11" s="74"/>
      <c r="C11" s="33">
        <v>2</v>
      </c>
      <c r="D11" s="98"/>
      <c r="E11" s="99"/>
      <c r="F11" s="18">
        <v>5</v>
      </c>
      <c r="G11" s="98"/>
      <c r="H11" s="99"/>
      <c r="I11" s="70"/>
      <c r="J11" s="69"/>
      <c r="K11" s="69"/>
      <c r="L11" s="68"/>
      <c r="M11" s="98"/>
      <c r="N11" s="99"/>
      <c r="O11" s="98"/>
      <c r="P11" s="99"/>
      <c r="Q11" s="70"/>
      <c r="R11" s="69"/>
    </row>
    <row r="12" spans="1:18" ht="16.5" customHeight="1">
      <c r="A12" s="75"/>
      <c r="B12" s="76"/>
      <c r="C12" s="34">
        <v>3</v>
      </c>
      <c r="D12" s="95"/>
      <c r="E12" s="96"/>
      <c r="F12" s="19">
        <v>6</v>
      </c>
      <c r="G12" s="95"/>
      <c r="H12" s="96"/>
      <c r="I12" s="52"/>
      <c r="J12" s="53"/>
      <c r="K12" s="53"/>
      <c r="L12" s="62"/>
      <c r="M12" s="95"/>
      <c r="N12" s="96"/>
      <c r="O12" s="95"/>
      <c r="P12" s="96"/>
      <c r="Q12" s="52"/>
      <c r="R12" s="53"/>
    </row>
    <row r="13" spans="1:18" ht="16.5" customHeight="1">
      <c r="A13" s="71" t="str">
        <f>A8</f>
        <v>社</v>
      </c>
      <c r="B13" s="72"/>
      <c r="C13" s="32" t="s">
        <v>5</v>
      </c>
      <c r="D13" s="101" t="s">
        <v>282</v>
      </c>
      <c r="E13" s="102"/>
      <c r="F13" s="17">
        <v>4</v>
      </c>
      <c r="G13" s="101"/>
      <c r="H13" s="102"/>
      <c r="I13" s="63" t="s">
        <v>74</v>
      </c>
      <c r="J13" s="64"/>
      <c r="K13" s="64"/>
      <c r="L13" s="80"/>
      <c r="M13" s="101"/>
      <c r="N13" s="102"/>
      <c r="O13" s="101"/>
      <c r="P13" s="102"/>
      <c r="Q13" s="63"/>
      <c r="R13" s="64"/>
    </row>
    <row r="14" spans="1:18" ht="16.5" customHeight="1">
      <c r="A14" s="73"/>
      <c r="B14" s="74"/>
      <c r="C14" s="33">
        <v>2</v>
      </c>
      <c r="D14" s="98"/>
      <c r="E14" s="99"/>
      <c r="F14" s="18">
        <v>5</v>
      </c>
      <c r="G14" s="98"/>
      <c r="H14" s="99"/>
      <c r="I14" s="70"/>
      <c r="J14" s="69"/>
      <c r="K14" s="69"/>
      <c r="L14" s="68"/>
      <c r="M14" s="98"/>
      <c r="N14" s="99"/>
      <c r="O14" s="98"/>
      <c r="P14" s="99"/>
      <c r="Q14" s="70"/>
      <c r="R14" s="69"/>
    </row>
    <row r="15" spans="1:18" ht="16.5" customHeight="1">
      <c r="A15" s="75"/>
      <c r="B15" s="76"/>
      <c r="C15" s="34">
        <v>3</v>
      </c>
      <c r="D15" s="95"/>
      <c r="E15" s="96"/>
      <c r="F15" s="19">
        <v>6</v>
      </c>
      <c r="G15" s="95"/>
      <c r="H15" s="96"/>
      <c r="I15" s="52"/>
      <c r="J15" s="53"/>
      <c r="K15" s="53"/>
      <c r="L15" s="62"/>
      <c r="M15" s="95"/>
      <c r="N15" s="96"/>
      <c r="O15" s="95"/>
      <c r="P15" s="96"/>
      <c r="Q15" s="52"/>
      <c r="R15" s="53"/>
    </row>
    <row r="16" spans="9:18" ht="16.5" customHeight="1">
      <c r="I16" s="29"/>
      <c r="J16" s="21"/>
      <c r="K16" s="29"/>
      <c r="L16" s="29"/>
      <c r="M16" s="29"/>
      <c r="N16" s="29"/>
      <c r="O16" s="29"/>
      <c r="P16" s="29"/>
      <c r="Q16" s="29"/>
      <c r="R16" s="29"/>
    </row>
    <row r="17" spans="1:20" s="24" customFormat="1" ht="18.75" customHeight="1">
      <c r="A17" s="128"/>
      <c r="B17" s="23" t="s">
        <v>16</v>
      </c>
      <c r="C17" s="20" t="s">
        <v>17</v>
      </c>
      <c r="D17" s="7"/>
      <c r="E17" s="90" t="s">
        <v>146</v>
      </c>
      <c r="F17" s="90"/>
      <c r="G17" s="91" t="s">
        <v>84</v>
      </c>
      <c r="H17" s="91"/>
      <c r="I17" s="92">
        <v>0.5305555555555556</v>
      </c>
      <c r="J17" s="92"/>
      <c r="K17" s="93" t="s">
        <v>85</v>
      </c>
      <c r="L17" s="93"/>
      <c r="M17" s="92">
        <v>0.6222222222222222</v>
      </c>
      <c r="N17" s="92"/>
      <c r="O17" s="93" t="s">
        <v>86</v>
      </c>
      <c r="P17" s="93"/>
      <c r="Q17" s="94">
        <f>SUM(M17-I17)</f>
        <v>0.09166666666666667</v>
      </c>
      <c r="R17" s="94"/>
      <c r="T17" s="25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81" t="s">
        <v>2</v>
      </c>
      <c r="B19" s="82"/>
      <c r="C19" s="35">
        <v>1</v>
      </c>
      <c r="D19" s="36">
        <v>2</v>
      </c>
      <c r="E19" s="37">
        <v>3</v>
      </c>
      <c r="F19" s="35">
        <v>4</v>
      </c>
      <c r="G19" s="36">
        <v>5</v>
      </c>
      <c r="H19" s="37">
        <v>6</v>
      </c>
      <c r="I19" s="35">
        <v>7</v>
      </c>
      <c r="J19" s="36">
        <v>8</v>
      </c>
      <c r="K19" s="37">
        <v>9</v>
      </c>
      <c r="L19" s="26">
        <v>10</v>
      </c>
      <c r="M19" s="12">
        <v>11</v>
      </c>
      <c r="N19" s="27">
        <v>12</v>
      </c>
      <c r="O19" s="39">
        <v>13</v>
      </c>
      <c r="P19" s="12">
        <v>14</v>
      </c>
      <c r="Q19" s="13">
        <v>15</v>
      </c>
      <c r="R19" s="14" t="s">
        <v>3</v>
      </c>
    </row>
    <row r="20" spans="1:18" ht="27.75" customHeight="1">
      <c r="A20" s="88" t="s">
        <v>254</v>
      </c>
      <c r="B20" s="89"/>
      <c r="C20" s="41">
        <v>0</v>
      </c>
      <c r="D20" s="42">
        <v>0</v>
      </c>
      <c r="E20" s="43">
        <v>1</v>
      </c>
      <c r="F20" s="41">
        <v>0</v>
      </c>
      <c r="G20" s="42">
        <v>0</v>
      </c>
      <c r="H20" s="44">
        <v>1</v>
      </c>
      <c r="I20" s="41">
        <v>0</v>
      </c>
      <c r="J20" s="42">
        <v>0</v>
      </c>
      <c r="K20" s="44">
        <v>0</v>
      </c>
      <c r="L20" s="28"/>
      <c r="M20" s="15"/>
      <c r="N20" s="38"/>
      <c r="O20" s="48"/>
      <c r="P20" s="15"/>
      <c r="Q20" s="16"/>
      <c r="R20" s="45">
        <f>SUM(C20:Q20)</f>
        <v>2</v>
      </c>
    </row>
    <row r="21" spans="1:18" ht="27.75" customHeight="1">
      <c r="A21" s="88" t="s">
        <v>4</v>
      </c>
      <c r="B21" s="89"/>
      <c r="C21" s="41">
        <v>0</v>
      </c>
      <c r="D21" s="42">
        <v>0</v>
      </c>
      <c r="E21" s="43">
        <v>3</v>
      </c>
      <c r="F21" s="41">
        <v>4</v>
      </c>
      <c r="G21" s="42">
        <v>0</v>
      </c>
      <c r="H21" s="44">
        <v>0</v>
      </c>
      <c r="I21" s="41">
        <v>1</v>
      </c>
      <c r="J21" s="42">
        <v>1</v>
      </c>
      <c r="K21" s="16" t="s">
        <v>283</v>
      </c>
      <c r="L21" s="28"/>
      <c r="M21" s="15"/>
      <c r="N21" s="38"/>
      <c r="O21" s="48"/>
      <c r="P21" s="15"/>
      <c r="Q21" s="16"/>
      <c r="R21" s="45">
        <f>SUM(C21:Q21)</f>
        <v>9</v>
      </c>
    </row>
    <row r="22" spans="1:18" ht="21" customHeight="1">
      <c r="A22" s="81" t="s">
        <v>2</v>
      </c>
      <c r="B22" s="82"/>
      <c r="C22" s="83" t="s">
        <v>90</v>
      </c>
      <c r="D22" s="84"/>
      <c r="E22" s="84"/>
      <c r="F22" s="84"/>
      <c r="G22" s="84"/>
      <c r="H22" s="85"/>
      <c r="I22" s="83" t="s">
        <v>91</v>
      </c>
      <c r="J22" s="85"/>
      <c r="K22" s="86" t="s">
        <v>92</v>
      </c>
      <c r="L22" s="113"/>
      <c r="M22" s="83" t="s">
        <v>13</v>
      </c>
      <c r="N22" s="85"/>
      <c r="O22" s="83" t="s">
        <v>14</v>
      </c>
      <c r="P22" s="84"/>
      <c r="Q22" s="84"/>
      <c r="R22" s="85"/>
    </row>
    <row r="23" spans="1:18" ht="16.5" customHeight="1">
      <c r="A23" s="73" t="str">
        <f>A20</f>
        <v>三田松聖</v>
      </c>
      <c r="B23" s="74"/>
      <c r="C23" s="32" t="s">
        <v>5</v>
      </c>
      <c r="D23" s="101" t="s">
        <v>284</v>
      </c>
      <c r="E23" s="102"/>
      <c r="F23" s="17">
        <v>4</v>
      </c>
      <c r="G23" s="101"/>
      <c r="H23" s="102"/>
      <c r="I23" s="63" t="s">
        <v>256</v>
      </c>
      <c r="J23" s="64"/>
      <c r="K23" s="64"/>
      <c r="L23" s="80"/>
      <c r="M23" s="101"/>
      <c r="N23" s="102"/>
      <c r="O23" s="101"/>
      <c r="P23" s="102"/>
      <c r="Q23" s="63"/>
      <c r="R23" s="64"/>
    </row>
    <row r="24" spans="1:18" ht="16.5" customHeight="1">
      <c r="A24" s="73"/>
      <c r="B24" s="74"/>
      <c r="C24" s="33">
        <v>2</v>
      </c>
      <c r="D24" s="98" t="s">
        <v>285</v>
      </c>
      <c r="E24" s="99"/>
      <c r="F24" s="18">
        <v>5</v>
      </c>
      <c r="G24" s="98"/>
      <c r="H24" s="99"/>
      <c r="I24" s="70"/>
      <c r="J24" s="69"/>
      <c r="K24" s="69"/>
      <c r="L24" s="68"/>
      <c r="M24" s="98"/>
      <c r="N24" s="99"/>
      <c r="O24" s="98"/>
      <c r="P24" s="99"/>
      <c r="Q24" s="70"/>
      <c r="R24" s="69"/>
    </row>
    <row r="25" spans="1:18" ht="16.5" customHeight="1">
      <c r="A25" s="75"/>
      <c r="B25" s="76"/>
      <c r="C25" s="34">
        <v>3</v>
      </c>
      <c r="D25" s="95" t="s">
        <v>286</v>
      </c>
      <c r="E25" s="96"/>
      <c r="F25" s="19">
        <v>6</v>
      </c>
      <c r="G25" s="95"/>
      <c r="H25" s="96"/>
      <c r="I25" s="52"/>
      <c r="J25" s="53"/>
      <c r="K25" s="53"/>
      <c r="L25" s="62"/>
      <c r="M25" s="95"/>
      <c r="N25" s="96"/>
      <c r="O25" s="95"/>
      <c r="P25" s="96"/>
      <c r="Q25" s="52"/>
      <c r="R25" s="53"/>
    </row>
    <row r="26" spans="1:18" ht="16.5" customHeight="1">
      <c r="A26" s="71" t="str">
        <f>A21</f>
        <v>報徳学園</v>
      </c>
      <c r="B26" s="72"/>
      <c r="C26" s="32" t="s">
        <v>5</v>
      </c>
      <c r="D26" s="101" t="s">
        <v>287</v>
      </c>
      <c r="E26" s="102"/>
      <c r="F26" s="17">
        <v>4</v>
      </c>
      <c r="G26" s="101"/>
      <c r="H26" s="102"/>
      <c r="I26" s="63" t="s">
        <v>161</v>
      </c>
      <c r="J26" s="64"/>
      <c r="K26" s="64"/>
      <c r="L26" s="80"/>
      <c r="M26" s="101"/>
      <c r="N26" s="102"/>
      <c r="O26" s="120" t="s">
        <v>294</v>
      </c>
      <c r="P26" s="121"/>
      <c r="Q26" s="121"/>
      <c r="R26" s="122"/>
    </row>
    <row r="27" spans="1:18" ht="16.5" customHeight="1">
      <c r="A27" s="73"/>
      <c r="B27" s="74"/>
      <c r="C27" s="33">
        <v>2</v>
      </c>
      <c r="D27" s="98" t="s">
        <v>288</v>
      </c>
      <c r="E27" s="99"/>
      <c r="F27" s="18">
        <v>5</v>
      </c>
      <c r="G27" s="98"/>
      <c r="H27" s="99"/>
      <c r="I27" s="70"/>
      <c r="J27" s="69"/>
      <c r="K27" s="69"/>
      <c r="L27" s="68"/>
      <c r="M27" s="98"/>
      <c r="N27" s="99"/>
      <c r="O27" s="98" t="s">
        <v>289</v>
      </c>
      <c r="P27" s="99"/>
      <c r="Q27" s="70"/>
      <c r="R27" s="69"/>
    </row>
    <row r="28" spans="1:18" ht="16.5" customHeight="1">
      <c r="A28" s="75"/>
      <c r="B28" s="76"/>
      <c r="C28" s="34">
        <v>3</v>
      </c>
      <c r="D28" s="95"/>
      <c r="E28" s="96"/>
      <c r="F28" s="19">
        <v>6</v>
      </c>
      <c r="G28" s="95"/>
      <c r="H28" s="96"/>
      <c r="I28" s="52"/>
      <c r="J28" s="53"/>
      <c r="K28" s="53"/>
      <c r="L28" s="62"/>
      <c r="M28" s="95"/>
      <c r="N28" s="96"/>
      <c r="O28" s="95" t="s">
        <v>290</v>
      </c>
      <c r="P28" s="96"/>
      <c r="Q28" s="52"/>
      <c r="R28" s="53"/>
    </row>
    <row r="29" spans="9:18" ht="11.25" customHeight="1">
      <c r="I29" s="29"/>
      <c r="J29" s="21"/>
      <c r="K29" s="29"/>
      <c r="L29" s="29"/>
      <c r="M29" s="29"/>
      <c r="N29" s="29"/>
      <c r="O29" s="29"/>
      <c r="P29" s="29"/>
      <c r="Q29" s="29"/>
      <c r="R29" s="29"/>
    </row>
    <row r="30" spans="1:3" ht="28.5" customHeight="1">
      <c r="A30" s="54" t="s">
        <v>291</v>
      </c>
      <c r="B30" s="54"/>
      <c r="C30" s="54"/>
    </row>
    <row r="31" spans="1:18" ht="57" customHeight="1">
      <c r="A31" s="125" t="s">
        <v>297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7"/>
    </row>
    <row r="37" ht="13.5">
      <c r="I37" s="9"/>
    </row>
  </sheetData>
  <sheetProtection/>
  <mergeCells count="126">
    <mergeCell ref="O4:P4"/>
    <mergeCell ref="B4:C4"/>
    <mergeCell ref="E4:F4"/>
    <mergeCell ref="G4:H4"/>
    <mergeCell ref="I4:J4"/>
    <mergeCell ref="K4:L4"/>
    <mergeCell ref="M4:N4"/>
    <mergeCell ref="Q4:R4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A19:B19"/>
    <mergeCell ref="A20:B20"/>
    <mergeCell ref="A21:B21"/>
    <mergeCell ref="A22:B22"/>
    <mergeCell ref="C22:H22"/>
    <mergeCell ref="I22:J22"/>
    <mergeCell ref="K22:L22"/>
    <mergeCell ref="M22:N22"/>
    <mergeCell ref="O22:R22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O27:P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I28:J28"/>
    <mergeCell ref="K28:L28"/>
    <mergeCell ref="M28:N28"/>
    <mergeCell ref="O28:P28"/>
    <mergeCell ref="Q28:R28"/>
    <mergeCell ref="D27:E27"/>
    <mergeCell ref="G27:H27"/>
    <mergeCell ref="I27:J27"/>
    <mergeCell ref="K27:L27"/>
    <mergeCell ref="M27:N27"/>
    <mergeCell ref="A30:C30"/>
    <mergeCell ref="A31:R31"/>
    <mergeCell ref="H3:I3"/>
    <mergeCell ref="J3:Q3"/>
    <mergeCell ref="B1:C1"/>
    <mergeCell ref="D1:G1"/>
    <mergeCell ref="O26:R26"/>
    <mergeCell ref="Q27:R27"/>
    <mergeCell ref="D28:E28"/>
    <mergeCell ref="G28:H28"/>
  </mergeCells>
  <conditionalFormatting sqref="A20:B20 A7:B7 R7 R20">
    <cfRule type="expression" priority="7" dxfId="171" stopIfTrue="1">
      <formula>$R7&gt;$R8</formula>
    </cfRule>
  </conditionalFormatting>
  <conditionalFormatting sqref="R8 R21">
    <cfRule type="expression" priority="8" dxfId="171" stopIfTrue="1">
      <formula>$R8&gt;$R7</formula>
    </cfRule>
  </conditionalFormatting>
  <conditionalFormatting sqref="A8:B8 A21:B21">
    <cfRule type="expression" priority="11" dxfId="171" stopIfTrue="1">
      <formula>$R7&lt;$R8</formula>
    </cfRule>
  </conditionalFormatting>
  <conditionalFormatting sqref="H7:K8 H20:K21">
    <cfRule type="expression" priority="4" dxfId="6" stopIfTrue="1">
      <formula>H7=""</formula>
    </cfRule>
    <cfRule type="expression" priority="5" dxfId="171" stopIfTrue="1">
      <formula>H7&gt;0</formula>
    </cfRule>
  </conditionalFormatting>
  <conditionalFormatting sqref="C20:G21 C7:G8">
    <cfRule type="cellIs" priority="6" dxfId="171" operator="greaterThan" stopIfTrue="1">
      <formula>0</formula>
    </cfRule>
  </conditionalFormatting>
  <conditionalFormatting sqref="H6:K6">
    <cfRule type="expression" priority="2" dxfId="6" stopIfTrue="1">
      <formula>H7=""</formula>
    </cfRule>
  </conditionalFormatting>
  <conditionalFormatting sqref="H19:K19">
    <cfRule type="expression" priority="1" dxfId="6" stopIfTrue="1">
      <formula>H20=""</formula>
    </cfRule>
  </conditionalFormatting>
  <conditionalFormatting sqref="A23:B23 A10:B10">
    <cfRule type="expression" priority="112" dxfId="171" stopIfTrue="1">
      <formula>$R7&gt;$R8</formula>
    </cfRule>
  </conditionalFormatting>
  <conditionalFormatting sqref="A25:B25 A12:B12">
    <cfRule type="expression" priority="113" dxfId="171" stopIfTrue="1">
      <formula>'10.6（決勝・3位決定）'!#REF!&gt;$R9</formula>
    </cfRule>
  </conditionalFormatting>
  <conditionalFormatting sqref="A24:B24 A11:B11">
    <cfRule type="expression" priority="114" dxfId="171" stopIfTrue="1">
      <formula>$R8&gt;'10.6（決勝・3位決定）'!#REF!</formula>
    </cfRule>
  </conditionalFormatting>
  <conditionalFormatting sqref="A26:B26 A13:B13">
    <cfRule type="expression" priority="115" dxfId="171" stopIfTrue="1">
      <formula>$R7&lt;$R8</formula>
    </cfRule>
  </conditionalFormatting>
  <conditionalFormatting sqref="A28:B28 A15:B15">
    <cfRule type="expression" priority="116" dxfId="171" stopIfTrue="1">
      <formula>'10.6（決勝・3位決定）'!#REF!&lt;$R9</formula>
    </cfRule>
  </conditionalFormatting>
  <conditionalFormatting sqref="A27:B27 A14:B14">
    <cfRule type="expression" priority="117" dxfId="171" stopIfTrue="1">
      <formula>$R8&lt;'10.6（決勝・3位決定）'!#REF!</formula>
    </cfRule>
  </conditionalFormatting>
  <dataValidations count="4">
    <dataValidation allowBlank="1" showInputMessage="1" showErrorMessage="1" imeMode="halfAlpha" sqref="I1 M4:N4 I17:J17 M17:N17 O1 C7:Q8 M1 I4:J4 C20:Q21"/>
    <dataValidation type="list" allowBlank="1" showInputMessage="1" showErrorMessage="1" sqref="D4 C17">
      <formula1>"回戦,戦,勝戦"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T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" customHeight="1">
      <c r="A1" s="46" t="s">
        <v>77</v>
      </c>
      <c r="B1" s="55" t="s">
        <v>78</v>
      </c>
      <c r="C1" s="55"/>
      <c r="D1" s="56" t="s">
        <v>79</v>
      </c>
      <c r="E1" s="56"/>
      <c r="F1" s="56"/>
      <c r="G1" s="56"/>
      <c r="H1" s="22" t="s">
        <v>10</v>
      </c>
      <c r="I1" s="30">
        <v>3</v>
      </c>
      <c r="J1" s="2" t="s">
        <v>35</v>
      </c>
      <c r="K1" s="3">
        <v>2013</v>
      </c>
      <c r="L1" s="4" t="s">
        <v>36</v>
      </c>
      <c r="M1" s="5">
        <v>9</v>
      </c>
      <c r="N1" s="4" t="s">
        <v>0</v>
      </c>
      <c r="O1" s="5">
        <v>14</v>
      </c>
      <c r="P1" s="1" t="s">
        <v>37</v>
      </c>
      <c r="Q1" s="4" t="s">
        <v>1</v>
      </c>
      <c r="R1" s="6" t="s">
        <v>38</v>
      </c>
    </row>
    <row r="2" ht="5.25" customHeight="1"/>
    <row r="3" spans="8:18" ht="18.75" customHeight="1">
      <c r="H3" s="57" t="s">
        <v>15</v>
      </c>
      <c r="I3" s="57"/>
      <c r="J3" s="58" t="s">
        <v>19</v>
      </c>
      <c r="K3" s="58"/>
      <c r="L3" s="58"/>
      <c r="M3" s="58"/>
      <c r="N3" s="58"/>
      <c r="O3" s="58"/>
      <c r="P3" s="58"/>
      <c r="Q3" s="58"/>
      <c r="R3" s="8" t="s">
        <v>20</v>
      </c>
    </row>
    <row r="4" spans="1:20" s="24" customFormat="1" ht="18.75" customHeight="1">
      <c r="A4" s="128"/>
      <c r="B4" s="23">
        <v>1</v>
      </c>
      <c r="C4" s="20" t="s">
        <v>6</v>
      </c>
      <c r="D4" s="7"/>
      <c r="E4" s="90" t="s">
        <v>93</v>
      </c>
      <c r="F4" s="90"/>
      <c r="G4" s="91" t="s">
        <v>40</v>
      </c>
      <c r="H4" s="91"/>
      <c r="I4" s="92">
        <v>0.37013888888888885</v>
      </c>
      <c r="J4" s="92"/>
      <c r="K4" s="93" t="s">
        <v>41</v>
      </c>
      <c r="L4" s="93"/>
      <c r="M4" s="92">
        <v>0.4527777777777778</v>
      </c>
      <c r="N4" s="92"/>
      <c r="O4" s="93" t="s">
        <v>42</v>
      </c>
      <c r="P4" s="93"/>
      <c r="Q4" s="94">
        <f>SUM(M4-I4)</f>
        <v>0.08263888888888893</v>
      </c>
      <c r="R4" s="94"/>
      <c r="T4" s="25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1" t="s">
        <v>2</v>
      </c>
      <c r="B6" s="82"/>
      <c r="C6" s="35">
        <v>1</v>
      </c>
      <c r="D6" s="36">
        <v>2</v>
      </c>
      <c r="E6" s="37">
        <v>3</v>
      </c>
      <c r="F6" s="35">
        <v>4</v>
      </c>
      <c r="G6" s="36">
        <v>5</v>
      </c>
      <c r="H6" s="37">
        <v>6</v>
      </c>
      <c r="I6" s="35">
        <v>7</v>
      </c>
      <c r="J6" s="36">
        <v>8</v>
      </c>
      <c r="K6" s="37">
        <v>9</v>
      </c>
      <c r="L6" s="26">
        <v>10</v>
      </c>
      <c r="M6" s="12">
        <v>11</v>
      </c>
      <c r="N6" s="27">
        <v>12</v>
      </c>
      <c r="O6" s="39">
        <v>13</v>
      </c>
      <c r="P6" s="12">
        <v>14</v>
      </c>
      <c r="Q6" s="13">
        <v>15</v>
      </c>
      <c r="R6" s="14" t="s">
        <v>3</v>
      </c>
    </row>
    <row r="7" spans="1:18" ht="27.75" customHeight="1">
      <c r="A7" s="88" t="s">
        <v>134</v>
      </c>
      <c r="B7" s="89"/>
      <c r="C7" s="41">
        <v>1</v>
      </c>
      <c r="D7" s="42">
        <v>0</v>
      </c>
      <c r="E7" s="43">
        <v>0</v>
      </c>
      <c r="F7" s="41">
        <v>0</v>
      </c>
      <c r="G7" s="42">
        <v>0</v>
      </c>
      <c r="H7" s="44">
        <v>0</v>
      </c>
      <c r="I7" s="41">
        <v>1</v>
      </c>
      <c r="J7" s="42">
        <v>0</v>
      </c>
      <c r="K7" s="44">
        <v>0</v>
      </c>
      <c r="L7" s="28"/>
      <c r="M7" s="15"/>
      <c r="N7" s="38"/>
      <c r="O7" s="48"/>
      <c r="P7" s="15"/>
      <c r="Q7" s="16"/>
      <c r="R7" s="45">
        <f>SUM(C7:Q7)</f>
        <v>2</v>
      </c>
    </row>
    <row r="8" spans="1:18" ht="27.75" customHeight="1">
      <c r="A8" s="88" t="s">
        <v>94</v>
      </c>
      <c r="B8" s="89"/>
      <c r="C8" s="41">
        <v>1</v>
      </c>
      <c r="D8" s="42">
        <v>0</v>
      </c>
      <c r="E8" s="43">
        <v>2</v>
      </c>
      <c r="F8" s="41">
        <v>0</v>
      </c>
      <c r="G8" s="42">
        <v>0</v>
      </c>
      <c r="H8" s="44">
        <v>0</v>
      </c>
      <c r="I8" s="41">
        <v>0</v>
      </c>
      <c r="J8" s="42">
        <v>0</v>
      </c>
      <c r="K8" s="44">
        <v>0</v>
      </c>
      <c r="L8" s="28"/>
      <c r="M8" s="15"/>
      <c r="N8" s="38"/>
      <c r="O8" s="48"/>
      <c r="P8" s="15"/>
      <c r="Q8" s="16"/>
      <c r="R8" s="45">
        <f>SUM(C8:Q8)</f>
        <v>3</v>
      </c>
    </row>
    <row r="9" spans="1:18" ht="21" customHeight="1">
      <c r="A9" s="81" t="s">
        <v>2</v>
      </c>
      <c r="B9" s="82"/>
      <c r="C9" s="83" t="s">
        <v>95</v>
      </c>
      <c r="D9" s="84"/>
      <c r="E9" s="84"/>
      <c r="F9" s="84"/>
      <c r="G9" s="84"/>
      <c r="H9" s="104"/>
      <c r="I9" s="105" t="s">
        <v>96</v>
      </c>
      <c r="J9" s="85"/>
      <c r="K9" s="86" t="s">
        <v>97</v>
      </c>
      <c r="L9" s="106"/>
      <c r="M9" s="107" t="s">
        <v>13</v>
      </c>
      <c r="N9" s="106"/>
      <c r="O9" s="105" t="s">
        <v>14</v>
      </c>
      <c r="P9" s="84"/>
      <c r="Q9" s="84"/>
      <c r="R9" s="85"/>
    </row>
    <row r="10" spans="1:18" ht="16.5" customHeight="1">
      <c r="A10" s="73" t="str">
        <f>A7</f>
        <v>小　野</v>
      </c>
      <c r="B10" s="74"/>
      <c r="C10" s="32" t="s">
        <v>5</v>
      </c>
      <c r="D10" s="101" t="s">
        <v>98</v>
      </c>
      <c r="E10" s="102"/>
      <c r="F10" s="17">
        <v>4</v>
      </c>
      <c r="G10" s="101"/>
      <c r="H10" s="102"/>
      <c r="I10" s="63" t="s">
        <v>99</v>
      </c>
      <c r="J10" s="64"/>
      <c r="K10" s="64"/>
      <c r="L10" s="80"/>
      <c r="M10" s="63" t="s">
        <v>100</v>
      </c>
      <c r="N10" s="103"/>
      <c r="O10" s="79"/>
      <c r="P10" s="80"/>
      <c r="Q10" s="63"/>
      <c r="R10" s="64"/>
    </row>
    <row r="11" spans="1:18" ht="16.5" customHeight="1">
      <c r="A11" s="73"/>
      <c r="B11" s="74"/>
      <c r="C11" s="33">
        <v>2</v>
      </c>
      <c r="D11" s="98" t="s">
        <v>101</v>
      </c>
      <c r="E11" s="99"/>
      <c r="F11" s="18">
        <v>5</v>
      </c>
      <c r="G11" s="98"/>
      <c r="H11" s="99"/>
      <c r="I11" s="70"/>
      <c r="J11" s="69"/>
      <c r="K11" s="69"/>
      <c r="L11" s="68"/>
      <c r="M11" s="70"/>
      <c r="N11" s="100"/>
      <c r="O11" s="67"/>
      <c r="P11" s="68"/>
      <c r="Q11" s="70"/>
      <c r="R11" s="69"/>
    </row>
    <row r="12" spans="1:18" ht="16.5" customHeight="1">
      <c r="A12" s="75"/>
      <c r="B12" s="76"/>
      <c r="C12" s="34">
        <v>3</v>
      </c>
      <c r="D12" s="95"/>
      <c r="E12" s="96"/>
      <c r="F12" s="19">
        <v>6</v>
      </c>
      <c r="G12" s="95"/>
      <c r="H12" s="96"/>
      <c r="I12" s="52"/>
      <c r="J12" s="53"/>
      <c r="K12" s="53"/>
      <c r="L12" s="62"/>
      <c r="M12" s="52"/>
      <c r="N12" s="97"/>
      <c r="O12" s="61"/>
      <c r="P12" s="62"/>
      <c r="Q12" s="52"/>
      <c r="R12" s="53"/>
    </row>
    <row r="13" spans="1:18" ht="16.5" customHeight="1">
      <c r="A13" s="71" t="str">
        <f>A8</f>
        <v>西宮今津</v>
      </c>
      <c r="B13" s="72"/>
      <c r="C13" s="32" t="s">
        <v>5</v>
      </c>
      <c r="D13" s="101" t="s">
        <v>102</v>
      </c>
      <c r="E13" s="102"/>
      <c r="F13" s="17">
        <v>4</v>
      </c>
      <c r="G13" s="101"/>
      <c r="H13" s="102"/>
      <c r="I13" s="63" t="s">
        <v>103</v>
      </c>
      <c r="J13" s="64"/>
      <c r="K13" s="64"/>
      <c r="L13" s="80"/>
      <c r="M13" s="63"/>
      <c r="N13" s="103"/>
      <c r="O13" s="79" t="s">
        <v>104</v>
      </c>
      <c r="P13" s="80"/>
      <c r="Q13" s="63"/>
      <c r="R13" s="64"/>
    </row>
    <row r="14" spans="1:18" ht="16.5" customHeight="1">
      <c r="A14" s="73"/>
      <c r="B14" s="74"/>
      <c r="C14" s="33">
        <v>2</v>
      </c>
      <c r="D14" s="98"/>
      <c r="E14" s="99"/>
      <c r="F14" s="18">
        <v>5</v>
      </c>
      <c r="G14" s="98"/>
      <c r="H14" s="99"/>
      <c r="I14" s="70"/>
      <c r="J14" s="69"/>
      <c r="K14" s="69"/>
      <c r="L14" s="68"/>
      <c r="M14" s="70"/>
      <c r="N14" s="100"/>
      <c r="O14" s="67"/>
      <c r="P14" s="68"/>
      <c r="Q14" s="70"/>
      <c r="R14" s="69"/>
    </row>
    <row r="15" spans="1:18" ht="16.5" customHeight="1">
      <c r="A15" s="75"/>
      <c r="B15" s="76"/>
      <c r="C15" s="34">
        <v>3</v>
      </c>
      <c r="D15" s="95"/>
      <c r="E15" s="96"/>
      <c r="F15" s="19">
        <v>6</v>
      </c>
      <c r="G15" s="95"/>
      <c r="H15" s="96"/>
      <c r="I15" s="52"/>
      <c r="J15" s="53"/>
      <c r="K15" s="53"/>
      <c r="L15" s="62"/>
      <c r="M15" s="52"/>
      <c r="N15" s="97"/>
      <c r="O15" s="61"/>
      <c r="P15" s="62"/>
      <c r="Q15" s="52"/>
      <c r="R15" s="53"/>
    </row>
    <row r="16" spans="9:18" ht="28.5" customHeight="1">
      <c r="I16" s="29"/>
      <c r="J16" s="21"/>
      <c r="K16" s="29"/>
      <c r="L16" s="29"/>
      <c r="M16" s="29"/>
      <c r="N16" s="29"/>
      <c r="O16" s="29"/>
      <c r="P16" s="29"/>
      <c r="Q16" s="29"/>
      <c r="R16" s="29"/>
    </row>
    <row r="17" spans="1:20" s="24" customFormat="1" ht="18.75" customHeight="1">
      <c r="A17" s="128"/>
      <c r="B17" s="23">
        <v>1</v>
      </c>
      <c r="C17" s="20" t="s">
        <v>6</v>
      </c>
      <c r="D17" s="7"/>
      <c r="E17" s="90" t="s">
        <v>105</v>
      </c>
      <c r="F17" s="90"/>
      <c r="G17" s="91" t="s">
        <v>106</v>
      </c>
      <c r="H17" s="91"/>
      <c r="I17" s="92">
        <v>0.48333333333333334</v>
      </c>
      <c r="J17" s="92"/>
      <c r="K17" s="93" t="s">
        <v>107</v>
      </c>
      <c r="L17" s="93"/>
      <c r="M17" s="92">
        <v>0.5701388888888889</v>
      </c>
      <c r="N17" s="92"/>
      <c r="O17" s="93" t="s">
        <v>108</v>
      </c>
      <c r="P17" s="93"/>
      <c r="Q17" s="94">
        <f>SUM(M17-I17)</f>
        <v>0.08680555555555552</v>
      </c>
      <c r="R17" s="94"/>
      <c r="T17" s="25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81" t="s">
        <v>2</v>
      </c>
      <c r="B19" s="82"/>
      <c r="C19" s="35">
        <v>1</v>
      </c>
      <c r="D19" s="36">
        <v>2</v>
      </c>
      <c r="E19" s="37">
        <v>3</v>
      </c>
      <c r="F19" s="35">
        <v>4</v>
      </c>
      <c r="G19" s="36">
        <v>5</v>
      </c>
      <c r="H19" s="37">
        <v>6</v>
      </c>
      <c r="I19" s="35">
        <v>7</v>
      </c>
      <c r="J19" s="36">
        <v>8</v>
      </c>
      <c r="K19" s="37">
        <v>9</v>
      </c>
      <c r="L19" s="26">
        <v>10</v>
      </c>
      <c r="M19" s="12">
        <v>11</v>
      </c>
      <c r="N19" s="27">
        <v>12</v>
      </c>
      <c r="O19" s="39">
        <v>13</v>
      </c>
      <c r="P19" s="12">
        <v>14</v>
      </c>
      <c r="Q19" s="13">
        <v>15</v>
      </c>
      <c r="R19" s="14" t="s">
        <v>3</v>
      </c>
    </row>
    <row r="20" spans="1:18" ht="27.75" customHeight="1">
      <c r="A20" s="88" t="s">
        <v>31</v>
      </c>
      <c r="B20" s="89"/>
      <c r="C20" s="41">
        <v>0</v>
      </c>
      <c r="D20" s="42">
        <v>0</v>
      </c>
      <c r="E20" s="43">
        <v>3</v>
      </c>
      <c r="F20" s="41">
        <v>0</v>
      </c>
      <c r="G20" s="42">
        <v>0</v>
      </c>
      <c r="H20" s="44">
        <v>0</v>
      </c>
      <c r="I20" s="41">
        <v>1</v>
      </c>
      <c r="J20" s="42">
        <v>0</v>
      </c>
      <c r="K20" s="44">
        <v>0</v>
      </c>
      <c r="L20" s="28"/>
      <c r="M20" s="15"/>
      <c r="N20" s="38"/>
      <c r="O20" s="48"/>
      <c r="P20" s="15"/>
      <c r="Q20" s="16"/>
      <c r="R20" s="45">
        <f>SUM(C20:Q20)</f>
        <v>4</v>
      </c>
    </row>
    <row r="21" spans="1:18" ht="27.75" customHeight="1">
      <c r="A21" s="88" t="s">
        <v>109</v>
      </c>
      <c r="B21" s="89"/>
      <c r="C21" s="41">
        <v>1</v>
      </c>
      <c r="D21" s="42">
        <v>0</v>
      </c>
      <c r="E21" s="43">
        <v>0</v>
      </c>
      <c r="F21" s="41">
        <v>0</v>
      </c>
      <c r="G21" s="42">
        <v>2</v>
      </c>
      <c r="H21" s="44">
        <v>0</v>
      </c>
      <c r="I21" s="41">
        <v>0</v>
      </c>
      <c r="J21" s="42">
        <v>1</v>
      </c>
      <c r="K21" s="44" t="s">
        <v>110</v>
      </c>
      <c r="L21" s="28"/>
      <c r="M21" s="15"/>
      <c r="N21" s="38"/>
      <c r="O21" s="48"/>
      <c r="P21" s="15"/>
      <c r="Q21" s="16"/>
      <c r="R21" s="45">
        <v>5</v>
      </c>
    </row>
    <row r="22" spans="1:18" ht="21" customHeight="1">
      <c r="A22" s="81" t="s">
        <v>2</v>
      </c>
      <c r="B22" s="82"/>
      <c r="C22" s="83" t="s">
        <v>90</v>
      </c>
      <c r="D22" s="84"/>
      <c r="E22" s="84"/>
      <c r="F22" s="84"/>
      <c r="G22" s="84"/>
      <c r="H22" s="104"/>
      <c r="I22" s="105" t="s">
        <v>91</v>
      </c>
      <c r="J22" s="85"/>
      <c r="K22" s="86" t="s">
        <v>92</v>
      </c>
      <c r="L22" s="106"/>
      <c r="M22" s="107" t="s">
        <v>13</v>
      </c>
      <c r="N22" s="106"/>
      <c r="O22" s="105" t="s">
        <v>14</v>
      </c>
      <c r="P22" s="84"/>
      <c r="Q22" s="84"/>
      <c r="R22" s="85"/>
    </row>
    <row r="23" spans="1:18" ht="16.5" customHeight="1">
      <c r="A23" s="73" t="str">
        <f>A20</f>
        <v>西脇工業</v>
      </c>
      <c r="B23" s="74"/>
      <c r="C23" s="32" t="s">
        <v>5</v>
      </c>
      <c r="D23" s="101" t="s">
        <v>111</v>
      </c>
      <c r="E23" s="102"/>
      <c r="F23" s="17">
        <v>4</v>
      </c>
      <c r="G23" s="101"/>
      <c r="H23" s="102"/>
      <c r="I23" s="63" t="s">
        <v>112</v>
      </c>
      <c r="J23" s="64"/>
      <c r="K23" s="64"/>
      <c r="L23" s="80"/>
      <c r="M23" s="63" t="s">
        <v>112</v>
      </c>
      <c r="N23" s="103"/>
      <c r="O23" s="79" t="s">
        <v>113</v>
      </c>
      <c r="P23" s="80"/>
      <c r="Q23" s="63"/>
      <c r="R23" s="64"/>
    </row>
    <row r="24" spans="1:18" ht="16.5" customHeight="1">
      <c r="A24" s="73"/>
      <c r="B24" s="74"/>
      <c r="C24" s="33">
        <v>2</v>
      </c>
      <c r="D24" s="98" t="s">
        <v>114</v>
      </c>
      <c r="E24" s="99"/>
      <c r="F24" s="18">
        <v>5</v>
      </c>
      <c r="G24" s="98"/>
      <c r="H24" s="99"/>
      <c r="I24" s="70"/>
      <c r="J24" s="69"/>
      <c r="K24" s="69"/>
      <c r="L24" s="68"/>
      <c r="M24" s="70"/>
      <c r="N24" s="100"/>
      <c r="O24" s="67" t="s">
        <v>112</v>
      </c>
      <c r="P24" s="68"/>
      <c r="Q24" s="70"/>
      <c r="R24" s="69"/>
    </row>
    <row r="25" spans="1:18" ht="16.5" customHeight="1">
      <c r="A25" s="75"/>
      <c r="B25" s="76"/>
      <c r="C25" s="34">
        <v>3</v>
      </c>
      <c r="D25" s="95" t="s">
        <v>115</v>
      </c>
      <c r="E25" s="96"/>
      <c r="F25" s="19">
        <v>6</v>
      </c>
      <c r="G25" s="95"/>
      <c r="H25" s="96"/>
      <c r="I25" s="52"/>
      <c r="J25" s="53"/>
      <c r="K25" s="53"/>
      <c r="L25" s="62"/>
      <c r="M25" s="52"/>
      <c r="N25" s="97"/>
      <c r="O25" s="61" t="s">
        <v>116</v>
      </c>
      <c r="P25" s="62"/>
      <c r="Q25" s="52"/>
      <c r="R25" s="53"/>
    </row>
    <row r="26" spans="1:18" ht="16.5" customHeight="1">
      <c r="A26" s="71" t="str">
        <f>A21</f>
        <v>須磨翔風</v>
      </c>
      <c r="B26" s="72"/>
      <c r="C26" s="32" t="s">
        <v>5</v>
      </c>
      <c r="D26" s="101" t="s">
        <v>117</v>
      </c>
      <c r="E26" s="102"/>
      <c r="F26" s="17">
        <v>4</v>
      </c>
      <c r="G26" s="101"/>
      <c r="H26" s="102"/>
      <c r="I26" s="63" t="s">
        <v>118</v>
      </c>
      <c r="J26" s="64"/>
      <c r="K26" s="64"/>
      <c r="L26" s="80"/>
      <c r="M26" s="63"/>
      <c r="N26" s="103"/>
      <c r="O26" s="79" t="s">
        <v>119</v>
      </c>
      <c r="P26" s="80"/>
      <c r="Q26" s="63"/>
      <c r="R26" s="64"/>
    </row>
    <row r="27" spans="1:18" ht="16.5" customHeight="1">
      <c r="A27" s="73"/>
      <c r="B27" s="74"/>
      <c r="C27" s="33">
        <v>2</v>
      </c>
      <c r="D27" s="98" t="s">
        <v>120</v>
      </c>
      <c r="E27" s="99"/>
      <c r="F27" s="18">
        <v>5</v>
      </c>
      <c r="G27" s="98"/>
      <c r="H27" s="99"/>
      <c r="I27" s="70"/>
      <c r="J27" s="69"/>
      <c r="K27" s="69"/>
      <c r="L27" s="68"/>
      <c r="M27" s="70"/>
      <c r="N27" s="100"/>
      <c r="O27" s="67" t="s">
        <v>121</v>
      </c>
      <c r="P27" s="68"/>
      <c r="Q27" s="70"/>
      <c r="R27" s="69"/>
    </row>
    <row r="28" spans="1:18" ht="16.5" customHeight="1">
      <c r="A28" s="75"/>
      <c r="B28" s="76"/>
      <c r="C28" s="34">
        <v>3</v>
      </c>
      <c r="D28" s="95"/>
      <c r="E28" s="96"/>
      <c r="F28" s="19">
        <v>6</v>
      </c>
      <c r="G28" s="95"/>
      <c r="H28" s="96"/>
      <c r="I28" s="52"/>
      <c r="J28" s="53"/>
      <c r="K28" s="53"/>
      <c r="L28" s="62"/>
      <c r="M28" s="52"/>
      <c r="N28" s="97"/>
      <c r="O28" s="61"/>
      <c r="P28" s="62"/>
      <c r="Q28" s="52"/>
      <c r="R28" s="53"/>
    </row>
    <row r="29" spans="9:18" ht="26.25" customHeight="1">
      <c r="I29" s="29"/>
      <c r="J29" s="21"/>
      <c r="K29" s="29"/>
      <c r="L29" s="29"/>
      <c r="M29" s="29"/>
      <c r="N29" s="29"/>
      <c r="O29" s="29"/>
      <c r="P29" s="29"/>
      <c r="Q29" s="29"/>
      <c r="R29" s="29"/>
    </row>
    <row r="30" spans="1:20" s="24" customFormat="1" ht="18.75" customHeight="1">
      <c r="A30" s="128"/>
      <c r="B30" s="23">
        <v>1</v>
      </c>
      <c r="C30" s="20" t="s">
        <v>6</v>
      </c>
      <c r="D30" s="7"/>
      <c r="E30" s="90" t="s">
        <v>122</v>
      </c>
      <c r="F30" s="90"/>
      <c r="G30" s="91" t="s">
        <v>123</v>
      </c>
      <c r="H30" s="91"/>
      <c r="I30" s="92">
        <v>0.6020833333333333</v>
      </c>
      <c r="J30" s="92"/>
      <c r="K30" s="93" t="s">
        <v>124</v>
      </c>
      <c r="L30" s="93"/>
      <c r="M30" s="92">
        <v>0.6763888888888889</v>
      </c>
      <c r="N30" s="92"/>
      <c r="O30" s="93" t="s">
        <v>125</v>
      </c>
      <c r="P30" s="93"/>
      <c r="Q30" s="94">
        <f>SUM(M30-I30)</f>
        <v>0.07430555555555562</v>
      </c>
      <c r="R30" s="94"/>
      <c r="T30" s="25"/>
    </row>
    <row r="31" spans="8:18" ht="7.5" customHeight="1">
      <c r="H31" s="9"/>
      <c r="I31" s="9"/>
      <c r="J31" s="10"/>
      <c r="K31" s="11"/>
      <c r="L31" s="11"/>
      <c r="M31" s="10"/>
      <c r="N31" s="10"/>
      <c r="O31" s="11"/>
      <c r="P31" s="11"/>
      <c r="Q31" s="10"/>
      <c r="R31" s="10"/>
    </row>
    <row r="32" spans="1:18" ht="21" customHeight="1">
      <c r="A32" s="81" t="s">
        <v>2</v>
      </c>
      <c r="B32" s="82"/>
      <c r="C32" s="35">
        <v>1</v>
      </c>
      <c r="D32" s="36">
        <v>2</v>
      </c>
      <c r="E32" s="37">
        <v>3</v>
      </c>
      <c r="F32" s="35">
        <v>4</v>
      </c>
      <c r="G32" s="36">
        <v>5</v>
      </c>
      <c r="H32" s="37">
        <v>6</v>
      </c>
      <c r="I32" s="35">
        <v>7</v>
      </c>
      <c r="J32" s="36">
        <v>8</v>
      </c>
      <c r="K32" s="37">
        <v>9</v>
      </c>
      <c r="L32" s="26">
        <v>10</v>
      </c>
      <c r="M32" s="12">
        <v>11</v>
      </c>
      <c r="N32" s="27">
        <v>12</v>
      </c>
      <c r="O32" s="39">
        <v>13</v>
      </c>
      <c r="P32" s="12">
        <v>14</v>
      </c>
      <c r="Q32" s="13">
        <v>15</v>
      </c>
      <c r="R32" s="14" t="s">
        <v>3</v>
      </c>
    </row>
    <row r="33" spans="1:18" ht="27.75" customHeight="1">
      <c r="A33" s="88" t="s">
        <v>126</v>
      </c>
      <c r="B33" s="89"/>
      <c r="C33" s="41">
        <v>0</v>
      </c>
      <c r="D33" s="42">
        <v>0</v>
      </c>
      <c r="E33" s="43">
        <v>1</v>
      </c>
      <c r="F33" s="41">
        <v>0</v>
      </c>
      <c r="G33" s="42">
        <v>2</v>
      </c>
      <c r="H33" s="44">
        <v>0</v>
      </c>
      <c r="I33" s="41">
        <v>0</v>
      </c>
      <c r="J33" s="42">
        <v>0</v>
      </c>
      <c r="K33" s="44">
        <v>2</v>
      </c>
      <c r="L33" s="28"/>
      <c r="M33" s="15"/>
      <c r="N33" s="38"/>
      <c r="O33" s="48"/>
      <c r="P33" s="15"/>
      <c r="Q33" s="16"/>
      <c r="R33" s="45">
        <f>SUM(C33:Q33)</f>
        <v>5</v>
      </c>
    </row>
    <row r="34" spans="1:18" ht="27.75" customHeight="1">
      <c r="A34" s="88" t="s">
        <v>127</v>
      </c>
      <c r="B34" s="89"/>
      <c r="C34" s="41">
        <v>0</v>
      </c>
      <c r="D34" s="42">
        <v>0</v>
      </c>
      <c r="E34" s="43">
        <v>0</v>
      </c>
      <c r="F34" s="41">
        <v>0</v>
      </c>
      <c r="G34" s="42">
        <v>0</v>
      </c>
      <c r="H34" s="44">
        <v>0</v>
      </c>
      <c r="I34" s="41">
        <v>0</v>
      </c>
      <c r="J34" s="42">
        <v>0</v>
      </c>
      <c r="K34" s="44">
        <v>0</v>
      </c>
      <c r="L34" s="28"/>
      <c r="M34" s="15"/>
      <c r="N34" s="38"/>
      <c r="O34" s="48"/>
      <c r="P34" s="15"/>
      <c r="Q34" s="16"/>
      <c r="R34" s="45">
        <f>SUM(C34:Q34)</f>
        <v>0</v>
      </c>
    </row>
    <row r="35" spans="1:18" ht="21" customHeight="1">
      <c r="A35" s="81" t="s">
        <v>2</v>
      </c>
      <c r="B35" s="82"/>
      <c r="C35" s="83" t="s">
        <v>90</v>
      </c>
      <c r="D35" s="84"/>
      <c r="E35" s="84"/>
      <c r="F35" s="84"/>
      <c r="G35" s="84"/>
      <c r="H35" s="104"/>
      <c r="I35" s="105" t="s">
        <v>91</v>
      </c>
      <c r="J35" s="85"/>
      <c r="K35" s="86" t="s">
        <v>92</v>
      </c>
      <c r="L35" s="106"/>
      <c r="M35" s="107" t="s">
        <v>13</v>
      </c>
      <c r="N35" s="106"/>
      <c r="O35" s="105" t="s">
        <v>14</v>
      </c>
      <c r="P35" s="84"/>
      <c r="Q35" s="84"/>
      <c r="R35" s="85"/>
    </row>
    <row r="36" spans="1:18" ht="16.5" customHeight="1">
      <c r="A36" s="73" t="str">
        <f>A33</f>
        <v>東洋大姫路</v>
      </c>
      <c r="B36" s="74"/>
      <c r="C36" s="32" t="s">
        <v>5</v>
      </c>
      <c r="D36" s="101" t="s">
        <v>128</v>
      </c>
      <c r="E36" s="102"/>
      <c r="F36" s="17">
        <v>4</v>
      </c>
      <c r="G36" s="101"/>
      <c r="H36" s="102"/>
      <c r="I36" s="63" t="s">
        <v>23</v>
      </c>
      <c r="J36" s="64"/>
      <c r="K36" s="64"/>
      <c r="L36" s="80"/>
      <c r="M36" s="63" t="s">
        <v>23</v>
      </c>
      <c r="N36" s="103"/>
      <c r="O36" s="79" t="s">
        <v>23</v>
      </c>
      <c r="P36" s="80"/>
      <c r="Q36" s="63"/>
      <c r="R36" s="64"/>
    </row>
    <row r="37" spans="1:18" ht="16.5" customHeight="1">
      <c r="A37" s="73"/>
      <c r="B37" s="74"/>
      <c r="C37" s="33">
        <v>2</v>
      </c>
      <c r="D37" s="98" t="s">
        <v>129</v>
      </c>
      <c r="E37" s="99"/>
      <c r="F37" s="18">
        <v>5</v>
      </c>
      <c r="G37" s="98"/>
      <c r="H37" s="99"/>
      <c r="I37" s="70"/>
      <c r="J37" s="69"/>
      <c r="K37" s="69"/>
      <c r="L37" s="68"/>
      <c r="M37" s="70" t="s">
        <v>130</v>
      </c>
      <c r="N37" s="100"/>
      <c r="O37" s="67" t="s">
        <v>27</v>
      </c>
      <c r="P37" s="68"/>
      <c r="Q37" s="70"/>
      <c r="R37" s="69"/>
    </row>
    <row r="38" spans="1:18" ht="16.5" customHeight="1">
      <c r="A38" s="75"/>
      <c r="B38" s="76"/>
      <c r="C38" s="34">
        <v>3</v>
      </c>
      <c r="D38" s="95"/>
      <c r="E38" s="96"/>
      <c r="F38" s="19">
        <v>6</v>
      </c>
      <c r="G38" s="95"/>
      <c r="H38" s="96"/>
      <c r="I38" s="52"/>
      <c r="J38" s="53"/>
      <c r="K38" s="53"/>
      <c r="L38" s="62"/>
      <c r="M38" s="52" t="s">
        <v>25</v>
      </c>
      <c r="N38" s="97"/>
      <c r="O38" s="61"/>
      <c r="P38" s="62"/>
      <c r="Q38" s="52"/>
      <c r="R38" s="53"/>
    </row>
    <row r="39" spans="1:18" ht="16.5" customHeight="1">
      <c r="A39" s="71" t="str">
        <f>A34</f>
        <v>姫路西</v>
      </c>
      <c r="B39" s="72"/>
      <c r="C39" s="32" t="s">
        <v>5</v>
      </c>
      <c r="D39" s="101" t="s">
        <v>131</v>
      </c>
      <c r="E39" s="102"/>
      <c r="F39" s="17">
        <v>4</v>
      </c>
      <c r="G39" s="101"/>
      <c r="H39" s="102"/>
      <c r="I39" s="63" t="s">
        <v>132</v>
      </c>
      <c r="J39" s="64"/>
      <c r="K39" s="64"/>
      <c r="L39" s="80"/>
      <c r="M39" s="63"/>
      <c r="N39" s="103"/>
      <c r="O39" s="79" t="s">
        <v>131</v>
      </c>
      <c r="P39" s="80"/>
      <c r="Q39" s="63"/>
      <c r="R39" s="64"/>
    </row>
    <row r="40" spans="1:18" ht="16.5" customHeight="1">
      <c r="A40" s="73"/>
      <c r="B40" s="74"/>
      <c r="C40" s="33">
        <v>2</v>
      </c>
      <c r="D40" s="98"/>
      <c r="E40" s="99"/>
      <c r="F40" s="18">
        <v>5</v>
      </c>
      <c r="G40" s="98"/>
      <c r="H40" s="99"/>
      <c r="I40" s="70" t="s">
        <v>133</v>
      </c>
      <c r="J40" s="69"/>
      <c r="K40" s="69"/>
      <c r="L40" s="68"/>
      <c r="M40" s="70"/>
      <c r="N40" s="100"/>
      <c r="O40" s="67"/>
      <c r="P40" s="68"/>
      <c r="Q40" s="70"/>
      <c r="R40" s="69"/>
    </row>
    <row r="41" spans="1:18" ht="16.5" customHeight="1">
      <c r="A41" s="75"/>
      <c r="B41" s="76"/>
      <c r="C41" s="34">
        <v>3</v>
      </c>
      <c r="D41" s="95"/>
      <c r="E41" s="96"/>
      <c r="F41" s="19">
        <v>6</v>
      </c>
      <c r="G41" s="95"/>
      <c r="H41" s="96"/>
      <c r="I41" s="52"/>
      <c r="J41" s="53"/>
      <c r="K41" s="53"/>
      <c r="L41" s="62"/>
      <c r="M41" s="52"/>
      <c r="N41" s="97"/>
      <c r="O41" s="61"/>
      <c r="P41" s="62"/>
      <c r="Q41" s="52"/>
      <c r="R41" s="53"/>
    </row>
    <row r="42" spans="9:18" ht="11.25" customHeight="1"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4" ht="13.5">
      <c r="I44" s="9"/>
    </row>
  </sheetData>
  <sheetProtection/>
  <mergeCells count="184">
    <mergeCell ref="Q4:R4"/>
    <mergeCell ref="E4:F4"/>
    <mergeCell ref="G4:H4"/>
    <mergeCell ref="I4:J4"/>
    <mergeCell ref="K4:L4"/>
    <mergeCell ref="M4:N4"/>
    <mergeCell ref="O4:P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A32:B32"/>
    <mergeCell ref="A33:B33"/>
    <mergeCell ref="A34:B34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O39:P39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Q40:R40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K41:L41"/>
    <mergeCell ref="M41:N41"/>
    <mergeCell ref="O41:P41"/>
    <mergeCell ref="Q39:R39"/>
    <mergeCell ref="D40:E40"/>
    <mergeCell ref="G40:H40"/>
    <mergeCell ref="I40:J40"/>
    <mergeCell ref="K40:L40"/>
    <mergeCell ref="M40:N40"/>
    <mergeCell ref="O40:P40"/>
    <mergeCell ref="Q41:R41"/>
    <mergeCell ref="H3:I3"/>
    <mergeCell ref="J3:Q3"/>
    <mergeCell ref="B1:C1"/>
    <mergeCell ref="D1:G1"/>
    <mergeCell ref="D41:E41"/>
    <mergeCell ref="G41:H41"/>
    <mergeCell ref="I41:J41"/>
  </mergeCells>
  <conditionalFormatting sqref="A20:B20 R20 A33:B33 R33">
    <cfRule type="expression" priority="21" dxfId="171" stopIfTrue="1">
      <formula>$R20&gt;$R21</formula>
    </cfRule>
  </conditionalFormatting>
  <conditionalFormatting sqref="R21">
    <cfRule type="expression" priority="22" dxfId="171" stopIfTrue="1">
      <formula>$R21&gt;$R20</formula>
    </cfRule>
  </conditionalFormatting>
  <conditionalFormatting sqref="A21:B21 A34:B34">
    <cfRule type="expression" priority="25" dxfId="171" stopIfTrue="1">
      <formula>$R20&lt;$R21</formula>
    </cfRule>
  </conditionalFormatting>
  <conditionalFormatting sqref="H20:K21 H33:K34">
    <cfRule type="expression" priority="18" dxfId="6" stopIfTrue="1">
      <formula>H20=""</formula>
    </cfRule>
    <cfRule type="expression" priority="19" dxfId="171" stopIfTrue="1">
      <formula>H20&gt;0</formula>
    </cfRule>
  </conditionalFormatting>
  <conditionalFormatting sqref="C20:G21 C33:G34">
    <cfRule type="cellIs" priority="20" dxfId="171" operator="greaterThan" stopIfTrue="1">
      <formula>0</formula>
    </cfRule>
  </conditionalFormatting>
  <conditionalFormatting sqref="R7 A7:B7">
    <cfRule type="expression" priority="11" dxfId="171" stopIfTrue="1">
      <formula>$R7&gt;$R8</formula>
    </cfRule>
  </conditionalFormatting>
  <conditionalFormatting sqref="R8">
    <cfRule type="expression" priority="12" dxfId="171" stopIfTrue="1">
      <formula>$R8&gt;$R7</formula>
    </cfRule>
  </conditionalFormatting>
  <conditionalFormatting sqref="A8:B8">
    <cfRule type="expression" priority="13" dxfId="171" stopIfTrue="1">
      <formula>$R7&lt;$R8</formula>
    </cfRule>
  </conditionalFormatting>
  <conditionalFormatting sqref="H7:K8">
    <cfRule type="expression" priority="14" dxfId="6" stopIfTrue="1">
      <formula>H7=""</formula>
    </cfRule>
    <cfRule type="expression" priority="15" dxfId="171" stopIfTrue="1">
      <formula>H7&gt;0</formula>
    </cfRule>
  </conditionalFormatting>
  <conditionalFormatting sqref="C7:G8">
    <cfRule type="cellIs" priority="16" dxfId="171" operator="greaterThan" stopIfTrue="1">
      <formula>0</formula>
    </cfRule>
  </conditionalFormatting>
  <conditionalFormatting sqref="H6:K6">
    <cfRule type="expression" priority="7" dxfId="6" stopIfTrue="1">
      <formula>H7=""</formula>
    </cfRule>
  </conditionalFormatting>
  <conditionalFormatting sqref="H19:K19">
    <cfRule type="expression" priority="6" dxfId="6" stopIfTrue="1">
      <formula>H20=""</formula>
    </cfRule>
  </conditionalFormatting>
  <conditionalFormatting sqref="H32:K32">
    <cfRule type="expression" priority="1" dxfId="6" stopIfTrue="1">
      <formula>H33=""</formula>
    </cfRule>
  </conditionalFormatting>
  <conditionalFormatting sqref="R34">
    <cfRule type="expression" priority="63" dxfId="171" stopIfTrue="1">
      <formula>$R34&gt;'9.14'!#REF!</formula>
    </cfRule>
  </conditionalFormatting>
  <conditionalFormatting sqref="A36:B36 A23:B23 A10:B10">
    <cfRule type="expression" priority="64" dxfId="171" stopIfTrue="1">
      <formula>$R7&gt;$R8</formula>
    </cfRule>
  </conditionalFormatting>
  <conditionalFormatting sqref="A38:B38 A25:B25 A12:B12">
    <cfRule type="expression" priority="65" dxfId="171" stopIfTrue="1">
      <formula>'9.14'!#REF!&gt;$R9</formula>
    </cfRule>
  </conditionalFormatting>
  <conditionalFormatting sqref="A37:B37 A24:B24 A11:B11">
    <cfRule type="expression" priority="66" dxfId="171" stopIfTrue="1">
      <formula>$R8&gt;'9.14'!#REF!</formula>
    </cfRule>
  </conditionalFormatting>
  <conditionalFormatting sqref="A39:B39 A26:B26 A13:B13">
    <cfRule type="expression" priority="67" dxfId="171" stopIfTrue="1">
      <formula>$R7&lt;$R8</formula>
    </cfRule>
  </conditionalFormatting>
  <conditionalFormatting sqref="A41:B41 A28:B28 A15:B15">
    <cfRule type="expression" priority="68" dxfId="171" stopIfTrue="1">
      <formula>'9.14'!#REF!&lt;$R9</formula>
    </cfRule>
  </conditionalFormatting>
  <conditionalFormatting sqref="A40:B40 A27:B27 A14:B14">
    <cfRule type="expression" priority="69" dxfId="171" stopIfTrue="1">
      <formula>$R8&lt;'9.14'!#REF!</formula>
    </cfRule>
  </conditionalFormatting>
  <dataValidations count="4">
    <dataValidation type="list" allowBlank="1" showInputMessage="1" showErrorMessage="1" sqref="C4 C30 C17">
      <formula1>"回戦,戦,勝戦"</formula1>
    </dataValidation>
    <dataValidation allowBlank="1" showInputMessage="1" showErrorMessage="1" imeMode="halfAlpha" sqref="I1 C20:Q21 I30:J30 M30:N30 M4:N4 I17:J17 M17:N17 O1 C7:Q8 M1 I4:J4 C33:Q34"/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T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" customHeight="1">
      <c r="A1" s="46" t="s">
        <v>77</v>
      </c>
      <c r="B1" s="55" t="s">
        <v>78</v>
      </c>
      <c r="C1" s="55"/>
      <c r="D1" s="56" t="s">
        <v>79</v>
      </c>
      <c r="E1" s="56"/>
      <c r="F1" s="56"/>
      <c r="G1" s="56"/>
      <c r="H1" s="22" t="s">
        <v>10</v>
      </c>
      <c r="I1" s="30">
        <v>5</v>
      </c>
      <c r="J1" s="2" t="s">
        <v>35</v>
      </c>
      <c r="K1" s="3">
        <v>2013</v>
      </c>
      <c r="L1" s="4" t="s">
        <v>36</v>
      </c>
      <c r="M1" s="5">
        <v>9</v>
      </c>
      <c r="N1" s="4" t="s">
        <v>0</v>
      </c>
      <c r="O1" s="5">
        <v>16</v>
      </c>
      <c r="P1" s="1" t="s">
        <v>37</v>
      </c>
      <c r="Q1" s="4" t="s">
        <v>7</v>
      </c>
      <c r="R1" s="6" t="s">
        <v>135</v>
      </c>
    </row>
    <row r="2" ht="5.25" customHeight="1"/>
    <row r="3" spans="8:18" ht="18.75" customHeight="1">
      <c r="H3" s="57" t="s">
        <v>15</v>
      </c>
      <c r="I3" s="57"/>
      <c r="J3" s="58" t="s">
        <v>19</v>
      </c>
      <c r="K3" s="58"/>
      <c r="L3" s="58"/>
      <c r="M3" s="58"/>
      <c r="N3" s="58"/>
      <c r="O3" s="58"/>
      <c r="P3" s="58"/>
      <c r="Q3" s="58"/>
      <c r="R3" s="8" t="s">
        <v>20</v>
      </c>
    </row>
    <row r="4" spans="1:20" s="24" customFormat="1" ht="18.75" customHeight="1">
      <c r="A4" s="128"/>
      <c r="B4" s="23">
        <v>2</v>
      </c>
      <c r="C4" s="20" t="s">
        <v>6</v>
      </c>
      <c r="D4" s="7"/>
      <c r="E4" s="90" t="s">
        <v>136</v>
      </c>
      <c r="F4" s="90"/>
      <c r="G4" s="91" t="s">
        <v>137</v>
      </c>
      <c r="H4" s="91"/>
      <c r="I4" s="92">
        <v>0.5368055555555555</v>
      </c>
      <c r="J4" s="92"/>
      <c r="K4" s="93" t="s">
        <v>138</v>
      </c>
      <c r="L4" s="93"/>
      <c r="M4" s="92">
        <v>0.6180555555555556</v>
      </c>
      <c r="N4" s="92"/>
      <c r="O4" s="93" t="s">
        <v>139</v>
      </c>
      <c r="P4" s="93"/>
      <c r="Q4" s="94">
        <f>SUM(M4-I4)</f>
        <v>0.08125000000000004</v>
      </c>
      <c r="R4" s="94"/>
      <c r="T4" s="25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1" t="s">
        <v>2</v>
      </c>
      <c r="B6" s="82"/>
      <c r="C6" s="35">
        <v>1</v>
      </c>
      <c r="D6" s="36">
        <v>2</v>
      </c>
      <c r="E6" s="37">
        <v>3</v>
      </c>
      <c r="F6" s="35">
        <v>4</v>
      </c>
      <c r="G6" s="36">
        <v>5</v>
      </c>
      <c r="H6" s="37">
        <v>6</v>
      </c>
      <c r="I6" s="35">
        <v>7</v>
      </c>
      <c r="J6" s="36">
        <v>8</v>
      </c>
      <c r="K6" s="37">
        <v>9</v>
      </c>
      <c r="L6" s="26">
        <v>10</v>
      </c>
      <c r="M6" s="12">
        <v>11</v>
      </c>
      <c r="N6" s="27">
        <v>12</v>
      </c>
      <c r="O6" s="39">
        <v>13</v>
      </c>
      <c r="P6" s="12">
        <v>14</v>
      </c>
      <c r="Q6" s="13">
        <v>15</v>
      </c>
      <c r="R6" s="14" t="s">
        <v>3</v>
      </c>
    </row>
    <row r="7" spans="1:18" ht="27.75" customHeight="1">
      <c r="A7" s="88" t="s">
        <v>140</v>
      </c>
      <c r="B7" s="89"/>
      <c r="C7" s="41">
        <v>0</v>
      </c>
      <c r="D7" s="42">
        <v>0</v>
      </c>
      <c r="E7" s="43">
        <v>0</v>
      </c>
      <c r="F7" s="41">
        <v>0</v>
      </c>
      <c r="G7" s="42">
        <v>1</v>
      </c>
      <c r="H7" s="44">
        <v>0</v>
      </c>
      <c r="I7" s="41">
        <v>0</v>
      </c>
      <c r="J7" s="42">
        <v>0</v>
      </c>
      <c r="K7" s="44">
        <v>3</v>
      </c>
      <c r="L7" s="28"/>
      <c r="M7" s="15"/>
      <c r="N7" s="38"/>
      <c r="O7" s="48"/>
      <c r="P7" s="15"/>
      <c r="Q7" s="16"/>
      <c r="R7" s="45">
        <f>SUM(C7:Q7)</f>
        <v>4</v>
      </c>
    </row>
    <row r="8" spans="1:18" ht="27.75" customHeight="1">
      <c r="A8" s="88" t="s">
        <v>28</v>
      </c>
      <c r="B8" s="89"/>
      <c r="C8" s="41">
        <v>0</v>
      </c>
      <c r="D8" s="42">
        <v>0</v>
      </c>
      <c r="E8" s="43">
        <v>0</v>
      </c>
      <c r="F8" s="41">
        <v>0</v>
      </c>
      <c r="G8" s="42">
        <v>1</v>
      </c>
      <c r="H8" s="44">
        <v>0</v>
      </c>
      <c r="I8" s="41">
        <v>0</v>
      </c>
      <c r="J8" s="42">
        <v>0</v>
      </c>
      <c r="K8" s="44">
        <v>0</v>
      </c>
      <c r="L8" s="28"/>
      <c r="M8" s="15"/>
      <c r="N8" s="38"/>
      <c r="O8" s="48"/>
      <c r="P8" s="15"/>
      <c r="Q8" s="16"/>
      <c r="R8" s="45">
        <f>SUM(C8:Q8)</f>
        <v>1</v>
      </c>
    </row>
    <row r="9" spans="1:18" ht="21" customHeight="1">
      <c r="A9" s="81" t="s">
        <v>2</v>
      </c>
      <c r="B9" s="82"/>
      <c r="C9" s="83" t="s">
        <v>90</v>
      </c>
      <c r="D9" s="84"/>
      <c r="E9" s="84"/>
      <c r="F9" s="84"/>
      <c r="G9" s="84"/>
      <c r="H9" s="104"/>
      <c r="I9" s="105" t="s">
        <v>153</v>
      </c>
      <c r="J9" s="85"/>
      <c r="K9" s="86" t="s">
        <v>92</v>
      </c>
      <c r="L9" s="106"/>
      <c r="M9" s="107" t="s">
        <v>13</v>
      </c>
      <c r="N9" s="106"/>
      <c r="O9" s="105" t="s">
        <v>14</v>
      </c>
      <c r="P9" s="84"/>
      <c r="Q9" s="84"/>
      <c r="R9" s="85"/>
    </row>
    <row r="10" spans="1:18" ht="16.5" customHeight="1">
      <c r="A10" s="73" t="str">
        <f>A7</f>
        <v>須磨学園</v>
      </c>
      <c r="B10" s="74"/>
      <c r="C10" s="32" t="s">
        <v>5</v>
      </c>
      <c r="D10" s="101" t="s">
        <v>141</v>
      </c>
      <c r="E10" s="102"/>
      <c r="F10" s="17">
        <v>4</v>
      </c>
      <c r="G10" s="101"/>
      <c r="H10" s="102"/>
      <c r="I10" s="63" t="s">
        <v>142</v>
      </c>
      <c r="J10" s="64"/>
      <c r="K10" s="64"/>
      <c r="L10" s="80"/>
      <c r="M10" s="63" t="s">
        <v>143</v>
      </c>
      <c r="N10" s="103"/>
      <c r="O10" s="79"/>
      <c r="P10" s="80"/>
      <c r="Q10" s="63"/>
      <c r="R10" s="64"/>
    </row>
    <row r="11" spans="1:18" ht="16.5" customHeight="1">
      <c r="A11" s="73"/>
      <c r="B11" s="74"/>
      <c r="C11" s="33">
        <v>2</v>
      </c>
      <c r="D11" s="98"/>
      <c r="E11" s="99"/>
      <c r="F11" s="18">
        <v>5</v>
      </c>
      <c r="G11" s="98"/>
      <c r="H11" s="99"/>
      <c r="I11" s="70"/>
      <c r="J11" s="69"/>
      <c r="K11" s="69"/>
      <c r="L11" s="68"/>
      <c r="M11" s="70" t="s">
        <v>144</v>
      </c>
      <c r="N11" s="100"/>
      <c r="O11" s="67"/>
      <c r="P11" s="68"/>
      <c r="Q11" s="70"/>
      <c r="R11" s="69"/>
    </row>
    <row r="12" spans="1:18" ht="16.5" customHeight="1">
      <c r="A12" s="75"/>
      <c r="B12" s="76"/>
      <c r="C12" s="34">
        <v>3</v>
      </c>
      <c r="D12" s="95"/>
      <c r="E12" s="96"/>
      <c r="F12" s="19">
        <v>6</v>
      </c>
      <c r="G12" s="95"/>
      <c r="H12" s="96"/>
      <c r="I12" s="52"/>
      <c r="J12" s="53"/>
      <c r="K12" s="53"/>
      <c r="L12" s="62"/>
      <c r="M12" s="52"/>
      <c r="N12" s="97"/>
      <c r="O12" s="61"/>
      <c r="P12" s="62"/>
      <c r="Q12" s="52"/>
      <c r="R12" s="53"/>
    </row>
    <row r="13" spans="1:18" ht="16.5" customHeight="1">
      <c r="A13" s="71" t="str">
        <f>A8</f>
        <v>武庫荘総合</v>
      </c>
      <c r="B13" s="72"/>
      <c r="C13" s="32" t="s">
        <v>5</v>
      </c>
      <c r="D13" s="101" t="s">
        <v>88</v>
      </c>
      <c r="E13" s="102"/>
      <c r="F13" s="17">
        <v>4</v>
      </c>
      <c r="G13" s="101"/>
      <c r="H13" s="102"/>
      <c r="I13" s="63" t="s">
        <v>145</v>
      </c>
      <c r="J13" s="64"/>
      <c r="K13" s="64"/>
      <c r="L13" s="80"/>
      <c r="M13" s="63"/>
      <c r="N13" s="103"/>
      <c r="O13" s="79"/>
      <c r="P13" s="80"/>
      <c r="Q13" s="63"/>
      <c r="R13" s="64"/>
    </row>
    <row r="14" spans="1:18" ht="16.5" customHeight="1">
      <c r="A14" s="73"/>
      <c r="B14" s="74"/>
      <c r="C14" s="33">
        <v>2</v>
      </c>
      <c r="D14" s="98"/>
      <c r="E14" s="99"/>
      <c r="F14" s="18">
        <v>5</v>
      </c>
      <c r="G14" s="98"/>
      <c r="H14" s="99"/>
      <c r="I14" s="70"/>
      <c r="J14" s="69"/>
      <c r="K14" s="69"/>
      <c r="L14" s="68"/>
      <c r="M14" s="70"/>
      <c r="N14" s="100"/>
      <c r="O14" s="67"/>
      <c r="P14" s="68"/>
      <c r="Q14" s="70"/>
      <c r="R14" s="69"/>
    </row>
    <row r="15" spans="1:18" ht="16.5" customHeight="1">
      <c r="A15" s="75"/>
      <c r="B15" s="76"/>
      <c r="C15" s="34">
        <v>3</v>
      </c>
      <c r="D15" s="95"/>
      <c r="E15" s="96"/>
      <c r="F15" s="19">
        <v>6</v>
      </c>
      <c r="G15" s="95"/>
      <c r="H15" s="96"/>
      <c r="I15" s="52"/>
      <c r="J15" s="53"/>
      <c r="K15" s="53"/>
      <c r="L15" s="62"/>
      <c r="M15" s="52"/>
      <c r="N15" s="97"/>
      <c r="O15" s="61"/>
      <c r="P15" s="62"/>
      <c r="Q15" s="52"/>
      <c r="R15" s="53"/>
    </row>
    <row r="16" spans="9:18" ht="16.5" customHeight="1">
      <c r="I16" s="29"/>
      <c r="J16" s="21"/>
      <c r="K16" s="29"/>
      <c r="L16" s="29"/>
      <c r="M16" s="29"/>
      <c r="N16" s="29"/>
      <c r="O16" s="29"/>
      <c r="P16" s="29"/>
      <c r="Q16" s="29"/>
      <c r="R16" s="29"/>
    </row>
    <row r="17" spans="1:20" s="24" customFormat="1" ht="18.75" customHeight="1">
      <c r="A17" s="128"/>
      <c r="B17" s="23">
        <v>2</v>
      </c>
      <c r="C17" s="20" t="s">
        <v>6</v>
      </c>
      <c r="D17" s="7"/>
      <c r="E17" s="90" t="s">
        <v>146</v>
      </c>
      <c r="F17" s="90"/>
      <c r="G17" s="91" t="s">
        <v>84</v>
      </c>
      <c r="H17" s="91"/>
      <c r="I17" s="92">
        <v>0.6368055555555555</v>
      </c>
      <c r="J17" s="92"/>
      <c r="K17" s="93" t="s">
        <v>85</v>
      </c>
      <c r="L17" s="93"/>
      <c r="M17" s="92">
        <v>0.7125</v>
      </c>
      <c r="N17" s="92"/>
      <c r="O17" s="93" t="s">
        <v>86</v>
      </c>
      <c r="P17" s="93"/>
      <c r="Q17" s="94">
        <f>SUM(M17-I17)</f>
        <v>0.07569444444444451</v>
      </c>
      <c r="R17" s="94"/>
      <c r="T17" s="25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81" t="s">
        <v>2</v>
      </c>
      <c r="B19" s="82"/>
      <c r="C19" s="35">
        <v>1</v>
      </c>
      <c r="D19" s="36">
        <v>2</v>
      </c>
      <c r="E19" s="37">
        <v>3</v>
      </c>
      <c r="F19" s="35">
        <v>4</v>
      </c>
      <c r="G19" s="36">
        <v>5</v>
      </c>
      <c r="H19" s="37">
        <v>6</v>
      </c>
      <c r="I19" s="35">
        <v>7</v>
      </c>
      <c r="J19" s="36">
        <v>8</v>
      </c>
      <c r="K19" s="37">
        <v>9</v>
      </c>
      <c r="L19" s="26">
        <v>10</v>
      </c>
      <c r="M19" s="12">
        <v>11</v>
      </c>
      <c r="N19" s="27">
        <v>12</v>
      </c>
      <c r="O19" s="39">
        <v>13</v>
      </c>
      <c r="P19" s="12">
        <v>14</v>
      </c>
      <c r="Q19" s="13">
        <v>15</v>
      </c>
      <c r="R19" s="14" t="s">
        <v>3</v>
      </c>
    </row>
    <row r="20" spans="1:18" ht="27.75" customHeight="1">
      <c r="A20" s="88" t="s">
        <v>71</v>
      </c>
      <c r="B20" s="89"/>
      <c r="C20" s="41">
        <v>0</v>
      </c>
      <c r="D20" s="42">
        <v>0</v>
      </c>
      <c r="E20" s="43">
        <v>0</v>
      </c>
      <c r="F20" s="41">
        <v>0</v>
      </c>
      <c r="G20" s="42">
        <v>0</v>
      </c>
      <c r="H20" s="44">
        <v>0</v>
      </c>
      <c r="I20" s="41">
        <v>0</v>
      </c>
      <c r="J20" s="42">
        <v>1</v>
      </c>
      <c r="K20" s="44">
        <v>0</v>
      </c>
      <c r="L20" s="28"/>
      <c r="M20" s="15"/>
      <c r="N20" s="38"/>
      <c r="O20" s="48"/>
      <c r="P20" s="15"/>
      <c r="Q20" s="16"/>
      <c r="R20" s="45">
        <f>SUM(C20:Q20)</f>
        <v>1</v>
      </c>
    </row>
    <row r="21" spans="1:18" ht="27.75" customHeight="1">
      <c r="A21" s="88" t="s">
        <v>147</v>
      </c>
      <c r="B21" s="89"/>
      <c r="C21" s="41">
        <v>0</v>
      </c>
      <c r="D21" s="42">
        <v>0</v>
      </c>
      <c r="E21" s="43">
        <v>0</v>
      </c>
      <c r="F21" s="41">
        <v>0</v>
      </c>
      <c r="G21" s="42">
        <v>0</v>
      </c>
      <c r="H21" s="44">
        <v>0</v>
      </c>
      <c r="I21" s="41">
        <v>2</v>
      </c>
      <c r="J21" s="42">
        <v>0</v>
      </c>
      <c r="K21" s="44" t="s">
        <v>148</v>
      </c>
      <c r="L21" s="28"/>
      <c r="M21" s="15"/>
      <c r="N21" s="38"/>
      <c r="O21" s="48"/>
      <c r="P21" s="15"/>
      <c r="Q21" s="16"/>
      <c r="R21" s="45">
        <f>SUM(C21:Q21)</f>
        <v>2</v>
      </c>
    </row>
    <row r="22" spans="1:18" ht="21" customHeight="1">
      <c r="A22" s="81" t="s">
        <v>2</v>
      </c>
      <c r="B22" s="82"/>
      <c r="C22" s="83" t="s">
        <v>90</v>
      </c>
      <c r="D22" s="84"/>
      <c r="E22" s="84"/>
      <c r="F22" s="84"/>
      <c r="G22" s="84"/>
      <c r="H22" s="104"/>
      <c r="I22" s="105" t="s">
        <v>91</v>
      </c>
      <c r="J22" s="85"/>
      <c r="K22" s="86" t="s">
        <v>92</v>
      </c>
      <c r="L22" s="106"/>
      <c r="M22" s="107" t="s">
        <v>13</v>
      </c>
      <c r="N22" s="106"/>
      <c r="O22" s="105" t="s">
        <v>14</v>
      </c>
      <c r="P22" s="84"/>
      <c r="Q22" s="84"/>
      <c r="R22" s="85"/>
    </row>
    <row r="23" spans="1:18" ht="16.5" customHeight="1">
      <c r="A23" s="73" t="str">
        <f>A20</f>
        <v>神戸第一</v>
      </c>
      <c r="B23" s="74"/>
      <c r="C23" s="32" t="s">
        <v>5</v>
      </c>
      <c r="D23" s="101" t="s">
        <v>149</v>
      </c>
      <c r="E23" s="102"/>
      <c r="F23" s="17">
        <v>4</v>
      </c>
      <c r="G23" s="101"/>
      <c r="H23" s="102"/>
      <c r="I23" s="63" t="s">
        <v>74</v>
      </c>
      <c r="J23" s="64"/>
      <c r="K23" s="64"/>
      <c r="L23" s="80"/>
      <c r="M23" s="63"/>
      <c r="N23" s="103"/>
      <c r="O23" s="79"/>
      <c r="P23" s="80"/>
      <c r="Q23" s="63"/>
      <c r="R23" s="64"/>
    </row>
    <row r="24" spans="1:18" ht="16.5" customHeight="1">
      <c r="A24" s="73"/>
      <c r="B24" s="74"/>
      <c r="C24" s="33">
        <v>2</v>
      </c>
      <c r="D24" s="98" t="s">
        <v>150</v>
      </c>
      <c r="E24" s="99"/>
      <c r="F24" s="18">
        <v>5</v>
      </c>
      <c r="G24" s="98"/>
      <c r="H24" s="99"/>
      <c r="I24" s="70"/>
      <c r="J24" s="69"/>
      <c r="K24" s="69"/>
      <c r="L24" s="68"/>
      <c r="M24" s="70"/>
      <c r="N24" s="100"/>
      <c r="O24" s="67"/>
      <c r="P24" s="68"/>
      <c r="Q24" s="70"/>
      <c r="R24" s="69"/>
    </row>
    <row r="25" spans="1:18" ht="16.5" customHeight="1">
      <c r="A25" s="75"/>
      <c r="B25" s="76"/>
      <c r="C25" s="34">
        <v>3</v>
      </c>
      <c r="D25" s="95"/>
      <c r="E25" s="96"/>
      <c r="F25" s="19">
        <v>6</v>
      </c>
      <c r="G25" s="95"/>
      <c r="H25" s="96"/>
      <c r="I25" s="52"/>
      <c r="J25" s="53"/>
      <c r="K25" s="53"/>
      <c r="L25" s="62"/>
      <c r="M25" s="52"/>
      <c r="N25" s="97"/>
      <c r="O25" s="61"/>
      <c r="P25" s="62"/>
      <c r="Q25" s="52"/>
      <c r="R25" s="53"/>
    </row>
    <row r="26" spans="1:18" ht="16.5" customHeight="1">
      <c r="A26" s="71" t="str">
        <f>A21</f>
        <v>姫路工業</v>
      </c>
      <c r="B26" s="72"/>
      <c r="C26" s="32" t="s">
        <v>5</v>
      </c>
      <c r="D26" s="101" t="s">
        <v>151</v>
      </c>
      <c r="E26" s="102"/>
      <c r="F26" s="17">
        <v>4</v>
      </c>
      <c r="G26" s="101"/>
      <c r="H26" s="102"/>
      <c r="I26" s="63" t="s">
        <v>152</v>
      </c>
      <c r="J26" s="64"/>
      <c r="K26" s="64"/>
      <c r="L26" s="80"/>
      <c r="M26" s="63"/>
      <c r="N26" s="103"/>
      <c r="O26" s="79"/>
      <c r="P26" s="80"/>
      <c r="Q26" s="63"/>
      <c r="R26" s="64"/>
    </row>
    <row r="27" spans="1:18" ht="16.5" customHeight="1">
      <c r="A27" s="73"/>
      <c r="B27" s="74"/>
      <c r="C27" s="33">
        <v>2</v>
      </c>
      <c r="D27" s="98"/>
      <c r="E27" s="99"/>
      <c r="F27" s="18">
        <v>5</v>
      </c>
      <c r="G27" s="98"/>
      <c r="H27" s="99"/>
      <c r="I27" s="70"/>
      <c r="J27" s="69"/>
      <c r="K27" s="69"/>
      <c r="L27" s="68"/>
      <c r="M27" s="70"/>
      <c r="N27" s="100"/>
      <c r="O27" s="67"/>
      <c r="P27" s="68"/>
      <c r="Q27" s="70"/>
      <c r="R27" s="69"/>
    </row>
    <row r="28" spans="1:18" ht="16.5" customHeight="1">
      <c r="A28" s="75"/>
      <c r="B28" s="76"/>
      <c r="C28" s="34">
        <v>3</v>
      </c>
      <c r="D28" s="95"/>
      <c r="E28" s="96"/>
      <c r="F28" s="19">
        <v>6</v>
      </c>
      <c r="G28" s="95"/>
      <c r="H28" s="96"/>
      <c r="I28" s="52"/>
      <c r="J28" s="53"/>
      <c r="K28" s="53"/>
      <c r="L28" s="62"/>
      <c r="M28" s="52"/>
      <c r="N28" s="97"/>
      <c r="O28" s="61"/>
      <c r="P28" s="62"/>
      <c r="Q28" s="52"/>
      <c r="R28" s="53"/>
    </row>
    <row r="29" spans="9:18" ht="11.25" customHeight="1">
      <c r="I29" s="29"/>
      <c r="J29" s="21"/>
      <c r="K29" s="29"/>
      <c r="L29" s="29"/>
      <c r="M29" s="29"/>
      <c r="N29" s="29"/>
      <c r="O29" s="29"/>
      <c r="P29" s="29"/>
      <c r="Q29" s="29"/>
      <c r="R29" s="29"/>
    </row>
    <row r="32" ht="13.5">
      <c r="I32" s="9"/>
    </row>
  </sheetData>
  <sheetProtection/>
  <mergeCells count="124">
    <mergeCell ref="Q4:R4"/>
    <mergeCell ref="E4:F4"/>
    <mergeCell ref="G4:H4"/>
    <mergeCell ref="I4:J4"/>
    <mergeCell ref="K4:L4"/>
    <mergeCell ref="M4:N4"/>
    <mergeCell ref="O4:P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A19:B19"/>
    <mergeCell ref="A20:B20"/>
    <mergeCell ref="A21:B21"/>
    <mergeCell ref="A22:B22"/>
    <mergeCell ref="C22:H22"/>
    <mergeCell ref="I22:J22"/>
    <mergeCell ref="K22:L22"/>
    <mergeCell ref="M22:N22"/>
    <mergeCell ref="O22:R22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8:R28"/>
    <mergeCell ref="B1:C1"/>
    <mergeCell ref="D1:G1"/>
    <mergeCell ref="H3:I3"/>
    <mergeCell ref="J3:Q3"/>
    <mergeCell ref="D28:E28"/>
    <mergeCell ref="G28:H28"/>
    <mergeCell ref="I28:J28"/>
  </mergeCells>
  <conditionalFormatting sqref="A20:B20 A7:B7 R7 R20">
    <cfRule type="expression" priority="7" dxfId="171" stopIfTrue="1">
      <formula>$R7&gt;$R8</formula>
    </cfRule>
  </conditionalFormatting>
  <conditionalFormatting sqref="R8 R21">
    <cfRule type="expression" priority="8" dxfId="171" stopIfTrue="1">
      <formula>$R8&gt;$R7</formula>
    </cfRule>
  </conditionalFormatting>
  <conditionalFormatting sqref="A8:B8 A21:B21">
    <cfRule type="expression" priority="11" dxfId="171" stopIfTrue="1">
      <formula>$R7&lt;$R8</formula>
    </cfRule>
  </conditionalFormatting>
  <conditionalFormatting sqref="H7:K8 H20:K21">
    <cfRule type="expression" priority="4" dxfId="6" stopIfTrue="1">
      <formula>H7=""</formula>
    </cfRule>
    <cfRule type="expression" priority="5" dxfId="171" stopIfTrue="1">
      <formula>H7&gt;0</formula>
    </cfRule>
  </conditionalFormatting>
  <conditionalFormatting sqref="C20:G21 C7:G8">
    <cfRule type="cellIs" priority="6" dxfId="171" operator="greaterThan" stopIfTrue="1">
      <formula>0</formula>
    </cfRule>
  </conditionalFormatting>
  <conditionalFormatting sqref="H6:K6">
    <cfRule type="expression" priority="2" dxfId="6" stopIfTrue="1">
      <formula>H7=""</formula>
    </cfRule>
  </conditionalFormatting>
  <conditionalFormatting sqref="H19:K19">
    <cfRule type="expression" priority="1" dxfId="6" stopIfTrue="1">
      <formula>H20=""</formula>
    </cfRule>
  </conditionalFormatting>
  <conditionalFormatting sqref="A23:B23 A10:B10">
    <cfRule type="expression" priority="70" dxfId="171" stopIfTrue="1">
      <formula>$R7&gt;$R8</formula>
    </cfRule>
  </conditionalFormatting>
  <conditionalFormatting sqref="A25:B25 A12:B12">
    <cfRule type="expression" priority="71" dxfId="171" stopIfTrue="1">
      <formula>'9.16'!#REF!&gt;$R9</formula>
    </cfRule>
  </conditionalFormatting>
  <conditionalFormatting sqref="A24:B24 A11:B11">
    <cfRule type="expression" priority="72" dxfId="171" stopIfTrue="1">
      <formula>$R8&gt;'9.16'!#REF!</formula>
    </cfRule>
  </conditionalFormatting>
  <conditionalFormatting sqref="A26:B26 A13:B13">
    <cfRule type="expression" priority="73" dxfId="171" stopIfTrue="1">
      <formula>$R7&lt;$R8</formula>
    </cfRule>
  </conditionalFormatting>
  <conditionalFormatting sqref="A28:B28 A15:B15">
    <cfRule type="expression" priority="74" dxfId="171" stopIfTrue="1">
      <formula>'9.16'!#REF!&lt;$R9</formula>
    </cfRule>
  </conditionalFormatting>
  <conditionalFormatting sqref="A27:B27 A14:B14">
    <cfRule type="expression" priority="75" dxfId="171" stopIfTrue="1">
      <formula>$R8&lt;'9.16'!#REF!</formula>
    </cfRule>
  </conditionalFormatting>
  <dataValidations count="4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4:N4 I4:J4 M1 C7:Q8 O1 M17:N17 I17:J17 C20:Q21"/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" customHeight="1">
      <c r="A1" s="46" t="s">
        <v>77</v>
      </c>
      <c r="B1" s="55" t="s">
        <v>78</v>
      </c>
      <c r="C1" s="55"/>
      <c r="D1" s="56" t="s">
        <v>79</v>
      </c>
      <c r="E1" s="56"/>
      <c r="F1" s="56"/>
      <c r="G1" s="56"/>
      <c r="H1" s="22" t="s">
        <v>10</v>
      </c>
      <c r="I1" s="30">
        <v>6</v>
      </c>
      <c r="J1" s="2" t="s">
        <v>35</v>
      </c>
      <c r="K1" s="3">
        <v>2013</v>
      </c>
      <c r="L1" s="4" t="s">
        <v>36</v>
      </c>
      <c r="M1" s="5">
        <v>9</v>
      </c>
      <c r="N1" s="4" t="s">
        <v>0</v>
      </c>
      <c r="O1" s="5">
        <v>21</v>
      </c>
      <c r="P1" s="1" t="s">
        <v>37</v>
      </c>
      <c r="Q1" s="4" t="s">
        <v>1</v>
      </c>
      <c r="R1" s="6" t="s">
        <v>38</v>
      </c>
    </row>
    <row r="2" ht="5.25" customHeight="1"/>
    <row r="3" spans="8:18" ht="18.75" customHeight="1">
      <c r="H3" s="57" t="s">
        <v>15</v>
      </c>
      <c r="I3" s="57"/>
      <c r="J3" s="58" t="s">
        <v>19</v>
      </c>
      <c r="K3" s="58"/>
      <c r="L3" s="58"/>
      <c r="M3" s="58"/>
      <c r="N3" s="58"/>
      <c r="O3" s="58"/>
      <c r="P3" s="58"/>
      <c r="Q3" s="58"/>
      <c r="R3" s="8" t="s">
        <v>20</v>
      </c>
    </row>
    <row r="4" spans="1:20" s="24" customFormat="1" ht="18.75" customHeight="1">
      <c r="A4" s="128"/>
      <c r="B4" s="23">
        <v>2</v>
      </c>
      <c r="C4" s="20" t="s">
        <v>6</v>
      </c>
      <c r="D4" s="7"/>
      <c r="E4" s="90" t="s">
        <v>93</v>
      </c>
      <c r="F4" s="90"/>
      <c r="G4" s="91" t="s">
        <v>40</v>
      </c>
      <c r="H4" s="91"/>
      <c r="I4" s="92">
        <v>0.4131944444444444</v>
      </c>
      <c r="J4" s="92"/>
      <c r="K4" s="93" t="s">
        <v>41</v>
      </c>
      <c r="L4" s="93"/>
      <c r="M4" s="92">
        <v>0.48819444444444443</v>
      </c>
      <c r="N4" s="92"/>
      <c r="O4" s="93" t="s">
        <v>42</v>
      </c>
      <c r="P4" s="93"/>
      <c r="Q4" s="94">
        <f>SUM(M4-I4)</f>
        <v>0.07500000000000001</v>
      </c>
      <c r="R4" s="94"/>
      <c r="T4" s="25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1" t="s">
        <v>2</v>
      </c>
      <c r="B6" s="82"/>
      <c r="C6" s="35">
        <v>1</v>
      </c>
      <c r="D6" s="36">
        <v>2</v>
      </c>
      <c r="E6" s="37">
        <v>3</v>
      </c>
      <c r="F6" s="35">
        <v>4</v>
      </c>
      <c r="G6" s="36">
        <v>5</v>
      </c>
      <c r="H6" s="37">
        <v>6</v>
      </c>
      <c r="I6" s="35">
        <v>7</v>
      </c>
      <c r="J6" s="36">
        <v>8</v>
      </c>
      <c r="K6" s="37">
        <v>9</v>
      </c>
      <c r="L6" s="26">
        <v>10</v>
      </c>
      <c r="M6" s="12">
        <v>11</v>
      </c>
      <c r="N6" s="27">
        <v>12</v>
      </c>
      <c r="O6" s="39">
        <v>13</v>
      </c>
      <c r="P6" s="12">
        <v>14</v>
      </c>
      <c r="Q6" s="13">
        <v>15</v>
      </c>
      <c r="R6" s="14" t="s">
        <v>3</v>
      </c>
    </row>
    <row r="7" spans="1:18" ht="27.75" customHeight="1">
      <c r="A7" s="88" t="s">
        <v>8</v>
      </c>
      <c r="B7" s="89"/>
      <c r="C7" s="41">
        <v>0</v>
      </c>
      <c r="D7" s="42">
        <v>0</v>
      </c>
      <c r="E7" s="43">
        <v>0</v>
      </c>
      <c r="F7" s="41">
        <v>1</v>
      </c>
      <c r="G7" s="42">
        <v>4</v>
      </c>
      <c r="H7" s="44">
        <v>0</v>
      </c>
      <c r="I7" s="41">
        <v>0</v>
      </c>
      <c r="J7" s="42">
        <v>0</v>
      </c>
      <c r="K7" s="44">
        <v>2</v>
      </c>
      <c r="L7" s="28"/>
      <c r="M7" s="15"/>
      <c r="N7" s="38"/>
      <c r="O7" s="48"/>
      <c r="P7" s="15"/>
      <c r="Q7" s="16"/>
      <c r="R7" s="45">
        <f>SUM(C7:Q7)</f>
        <v>7</v>
      </c>
    </row>
    <row r="8" spans="1:18" ht="27.75" customHeight="1">
      <c r="A8" s="88" t="s">
        <v>94</v>
      </c>
      <c r="B8" s="89"/>
      <c r="C8" s="41">
        <v>0</v>
      </c>
      <c r="D8" s="42">
        <v>0</v>
      </c>
      <c r="E8" s="43">
        <v>0</v>
      </c>
      <c r="F8" s="41">
        <v>0</v>
      </c>
      <c r="G8" s="42">
        <v>0</v>
      </c>
      <c r="H8" s="44">
        <v>0</v>
      </c>
      <c r="I8" s="41">
        <v>0</v>
      </c>
      <c r="J8" s="42">
        <v>0</v>
      </c>
      <c r="K8" s="44">
        <v>0</v>
      </c>
      <c r="L8" s="28"/>
      <c r="M8" s="15"/>
      <c r="N8" s="38"/>
      <c r="O8" s="48"/>
      <c r="P8" s="15"/>
      <c r="Q8" s="16"/>
      <c r="R8" s="45">
        <f>SUM(C8:Q8)</f>
        <v>0</v>
      </c>
    </row>
    <row r="9" spans="1:18" ht="21" customHeight="1">
      <c r="A9" s="81" t="s">
        <v>2</v>
      </c>
      <c r="B9" s="82"/>
      <c r="C9" s="83" t="s">
        <v>90</v>
      </c>
      <c r="D9" s="84"/>
      <c r="E9" s="84"/>
      <c r="F9" s="84"/>
      <c r="G9" s="84"/>
      <c r="H9" s="104"/>
      <c r="I9" s="105" t="s">
        <v>91</v>
      </c>
      <c r="J9" s="85"/>
      <c r="K9" s="86" t="s">
        <v>92</v>
      </c>
      <c r="L9" s="106"/>
      <c r="M9" s="107" t="s">
        <v>13</v>
      </c>
      <c r="N9" s="106"/>
      <c r="O9" s="105" t="s">
        <v>14</v>
      </c>
      <c r="P9" s="84"/>
      <c r="Q9" s="84"/>
      <c r="R9" s="85"/>
    </row>
    <row r="10" spans="1:18" ht="16.5" customHeight="1">
      <c r="A10" s="73" t="str">
        <f>A7</f>
        <v>明石商業</v>
      </c>
      <c r="B10" s="74"/>
      <c r="C10" s="32" t="s">
        <v>5</v>
      </c>
      <c r="D10" s="101" t="s">
        <v>154</v>
      </c>
      <c r="E10" s="102"/>
      <c r="F10" s="17">
        <v>4</v>
      </c>
      <c r="G10" s="101"/>
      <c r="H10" s="102"/>
      <c r="I10" s="63" t="s">
        <v>155</v>
      </c>
      <c r="J10" s="64"/>
      <c r="K10" s="64"/>
      <c r="L10" s="80"/>
      <c r="M10" s="63" t="s">
        <v>156</v>
      </c>
      <c r="N10" s="103"/>
      <c r="O10" s="79" t="s">
        <v>157</v>
      </c>
      <c r="P10" s="80"/>
      <c r="Q10" s="63"/>
      <c r="R10" s="64"/>
    </row>
    <row r="11" spans="1:18" ht="16.5" customHeight="1">
      <c r="A11" s="73"/>
      <c r="B11" s="74"/>
      <c r="C11" s="33">
        <v>2</v>
      </c>
      <c r="D11" s="98"/>
      <c r="E11" s="99"/>
      <c r="F11" s="18">
        <v>5</v>
      </c>
      <c r="G11" s="98"/>
      <c r="H11" s="99"/>
      <c r="I11" s="70" t="s">
        <v>158</v>
      </c>
      <c r="J11" s="69"/>
      <c r="K11" s="69"/>
      <c r="L11" s="68"/>
      <c r="M11" s="70"/>
      <c r="N11" s="100"/>
      <c r="O11" s="67" t="s">
        <v>159</v>
      </c>
      <c r="P11" s="68"/>
      <c r="Q11" s="70"/>
      <c r="R11" s="69"/>
    </row>
    <row r="12" spans="1:18" ht="16.5" customHeight="1">
      <c r="A12" s="75"/>
      <c r="B12" s="76"/>
      <c r="C12" s="34">
        <v>3</v>
      </c>
      <c r="D12" s="95"/>
      <c r="E12" s="96"/>
      <c r="F12" s="19">
        <v>6</v>
      </c>
      <c r="G12" s="95"/>
      <c r="H12" s="96"/>
      <c r="I12" s="52"/>
      <c r="J12" s="53"/>
      <c r="K12" s="53"/>
      <c r="L12" s="62"/>
      <c r="M12" s="52"/>
      <c r="N12" s="97"/>
      <c r="O12" s="61"/>
      <c r="P12" s="62"/>
      <c r="Q12" s="52"/>
      <c r="R12" s="53"/>
    </row>
    <row r="13" spans="1:18" ht="16.5" customHeight="1">
      <c r="A13" s="71" t="str">
        <f>A8</f>
        <v>西宮今津</v>
      </c>
      <c r="B13" s="72"/>
      <c r="C13" s="32" t="s">
        <v>5</v>
      </c>
      <c r="D13" s="101" t="s">
        <v>102</v>
      </c>
      <c r="E13" s="102"/>
      <c r="F13" s="17">
        <v>4</v>
      </c>
      <c r="G13" s="101"/>
      <c r="H13" s="102"/>
      <c r="I13" s="63" t="s">
        <v>103</v>
      </c>
      <c r="J13" s="64"/>
      <c r="K13" s="64"/>
      <c r="L13" s="80"/>
      <c r="M13" s="63"/>
      <c r="N13" s="103"/>
      <c r="O13" s="79"/>
      <c r="P13" s="80"/>
      <c r="Q13" s="63"/>
      <c r="R13" s="64"/>
    </row>
    <row r="14" spans="1:18" ht="16.5" customHeight="1">
      <c r="A14" s="73"/>
      <c r="B14" s="74"/>
      <c r="C14" s="33">
        <v>2</v>
      </c>
      <c r="D14" s="98"/>
      <c r="E14" s="99"/>
      <c r="F14" s="18">
        <v>5</v>
      </c>
      <c r="G14" s="98"/>
      <c r="H14" s="99"/>
      <c r="I14" s="70"/>
      <c r="J14" s="69"/>
      <c r="K14" s="69"/>
      <c r="L14" s="68"/>
      <c r="M14" s="70"/>
      <c r="N14" s="100"/>
      <c r="O14" s="67"/>
      <c r="P14" s="68"/>
      <c r="Q14" s="70"/>
      <c r="R14" s="69"/>
    </row>
    <row r="15" spans="1:18" ht="16.5" customHeight="1">
      <c r="A15" s="75"/>
      <c r="B15" s="76"/>
      <c r="C15" s="34">
        <v>3</v>
      </c>
      <c r="D15" s="95"/>
      <c r="E15" s="96"/>
      <c r="F15" s="19">
        <v>6</v>
      </c>
      <c r="G15" s="95"/>
      <c r="H15" s="96"/>
      <c r="I15" s="52"/>
      <c r="J15" s="53"/>
      <c r="K15" s="53"/>
      <c r="L15" s="62"/>
      <c r="M15" s="52"/>
      <c r="N15" s="97"/>
      <c r="O15" s="61"/>
      <c r="P15" s="62"/>
      <c r="Q15" s="52"/>
      <c r="R15" s="53"/>
    </row>
    <row r="16" spans="9:18" ht="16.5" customHeight="1">
      <c r="I16" s="29"/>
      <c r="J16" s="21"/>
      <c r="K16" s="29"/>
      <c r="L16" s="29"/>
      <c r="M16" s="29"/>
      <c r="N16" s="29"/>
      <c r="O16" s="29"/>
      <c r="P16" s="29"/>
      <c r="Q16" s="29"/>
      <c r="R16" s="29"/>
    </row>
    <row r="17" spans="1:20" s="24" customFormat="1" ht="18.75" customHeight="1">
      <c r="A17" s="128"/>
      <c r="B17" s="23">
        <v>2</v>
      </c>
      <c r="C17" s="20" t="s">
        <v>6</v>
      </c>
      <c r="D17" s="7"/>
      <c r="E17" s="90" t="s">
        <v>105</v>
      </c>
      <c r="F17" s="90"/>
      <c r="G17" s="91" t="s">
        <v>106</v>
      </c>
      <c r="H17" s="91"/>
      <c r="I17" s="92">
        <v>0.5215277777777778</v>
      </c>
      <c r="J17" s="92"/>
      <c r="K17" s="93" t="s">
        <v>107</v>
      </c>
      <c r="L17" s="93"/>
      <c r="M17" s="92">
        <v>0.5979166666666667</v>
      </c>
      <c r="N17" s="92"/>
      <c r="O17" s="93" t="s">
        <v>108</v>
      </c>
      <c r="P17" s="93"/>
      <c r="Q17" s="94">
        <f>SUM(M17-I17)</f>
        <v>0.07638888888888884</v>
      </c>
      <c r="R17" s="94"/>
      <c r="T17" s="25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81" t="s">
        <v>2</v>
      </c>
      <c r="B19" s="82"/>
      <c r="C19" s="35">
        <v>1</v>
      </c>
      <c r="D19" s="36">
        <v>2</v>
      </c>
      <c r="E19" s="37">
        <v>3</v>
      </c>
      <c r="F19" s="35">
        <v>4</v>
      </c>
      <c r="G19" s="36">
        <v>5</v>
      </c>
      <c r="H19" s="37">
        <v>6</v>
      </c>
      <c r="I19" s="35">
        <v>7</v>
      </c>
      <c r="J19" s="12">
        <v>8</v>
      </c>
      <c r="K19" s="13">
        <v>9</v>
      </c>
      <c r="L19" s="26">
        <v>10</v>
      </c>
      <c r="M19" s="12">
        <v>11</v>
      </c>
      <c r="N19" s="27">
        <v>12</v>
      </c>
      <c r="O19" s="39">
        <v>13</v>
      </c>
      <c r="P19" s="12">
        <v>14</v>
      </c>
      <c r="Q19" s="13">
        <v>15</v>
      </c>
      <c r="R19" s="14" t="s">
        <v>3</v>
      </c>
    </row>
    <row r="20" spans="1:18" ht="27.75" customHeight="1">
      <c r="A20" s="88" t="s">
        <v>4</v>
      </c>
      <c r="B20" s="89"/>
      <c r="C20" s="41">
        <v>0</v>
      </c>
      <c r="D20" s="42">
        <v>0</v>
      </c>
      <c r="E20" s="43">
        <v>2</v>
      </c>
      <c r="F20" s="41">
        <v>0</v>
      </c>
      <c r="G20" s="42">
        <v>7</v>
      </c>
      <c r="H20" s="44">
        <v>0</v>
      </c>
      <c r="I20" s="41">
        <v>5</v>
      </c>
      <c r="J20" s="15"/>
      <c r="K20" s="16"/>
      <c r="L20" s="28"/>
      <c r="M20" s="15"/>
      <c r="N20" s="38"/>
      <c r="O20" s="48"/>
      <c r="P20" s="15"/>
      <c r="Q20" s="16"/>
      <c r="R20" s="45">
        <f>SUM(C20:Q20)</f>
        <v>14</v>
      </c>
    </row>
    <row r="21" spans="1:18" ht="27.75" customHeight="1">
      <c r="A21" s="88" t="s">
        <v>160</v>
      </c>
      <c r="B21" s="89"/>
      <c r="C21" s="41">
        <v>0</v>
      </c>
      <c r="D21" s="42">
        <v>0</v>
      </c>
      <c r="E21" s="43">
        <v>0</v>
      </c>
      <c r="F21" s="41">
        <v>0</v>
      </c>
      <c r="G21" s="42">
        <v>0</v>
      </c>
      <c r="H21" s="44">
        <v>2</v>
      </c>
      <c r="I21" s="41">
        <v>0</v>
      </c>
      <c r="J21" s="15"/>
      <c r="K21" s="16"/>
      <c r="L21" s="28"/>
      <c r="M21" s="15"/>
      <c r="N21" s="38"/>
      <c r="O21" s="48"/>
      <c r="P21" s="15"/>
      <c r="Q21" s="16"/>
      <c r="R21" s="45">
        <f>SUM(C21:Q21)</f>
        <v>2</v>
      </c>
    </row>
    <row r="22" spans="1:18" ht="21" customHeight="1">
      <c r="A22" s="81" t="s">
        <v>2</v>
      </c>
      <c r="B22" s="82"/>
      <c r="C22" s="83" t="s">
        <v>90</v>
      </c>
      <c r="D22" s="84"/>
      <c r="E22" s="84"/>
      <c r="F22" s="84"/>
      <c r="G22" s="84"/>
      <c r="H22" s="104"/>
      <c r="I22" s="105" t="s">
        <v>91</v>
      </c>
      <c r="J22" s="85"/>
      <c r="K22" s="86" t="s">
        <v>92</v>
      </c>
      <c r="L22" s="106"/>
      <c r="M22" s="107" t="s">
        <v>13</v>
      </c>
      <c r="N22" s="106"/>
      <c r="O22" s="105" t="s">
        <v>14</v>
      </c>
      <c r="P22" s="84"/>
      <c r="Q22" s="84"/>
      <c r="R22" s="85"/>
    </row>
    <row r="23" spans="1:18" ht="16.5" customHeight="1">
      <c r="A23" s="73" t="str">
        <f>A20</f>
        <v>報徳学園</v>
      </c>
      <c r="B23" s="74"/>
      <c r="C23" s="32" t="s">
        <v>5</v>
      </c>
      <c r="D23" s="101" t="s">
        <v>156</v>
      </c>
      <c r="E23" s="102"/>
      <c r="F23" s="17">
        <v>4</v>
      </c>
      <c r="G23" s="101"/>
      <c r="H23" s="102"/>
      <c r="I23" s="63" t="s">
        <v>161</v>
      </c>
      <c r="J23" s="64"/>
      <c r="K23" s="64"/>
      <c r="L23" s="80"/>
      <c r="M23" s="63" t="s">
        <v>162</v>
      </c>
      <c r="N23" s="103"/>
      <c r="O23" s="79" t="s">
        <v>163</v>
      </c>
      <c r="P23" s="80"/>
      <c r="Q23" s="63" t="s">
        <v>164</v>
      </c>
      <c r="R23" s="64"/>
    </row>
    <row r="24" spans="1:18" ht="16.5" customHeight="1">
      <c r="A24" s="73"/>
      <c r="B24" s="74"/>
      <c r="C24" s="33">
        <v>2</v>
      </c>
      <c r="D24" s="98" t="s">
        <v>165</v>
      </c>
      <c r="E24" s="99"/>
      <c r="F24" s="18">
        <v>5</v>
      </c>
      <c r="G24" s="98"/>
      <c r="H24" s="99"/>
      <c r="I24" s="70" t="s">
        <v>166</v>
      </c>
      <c r="J24" s="69"/>
      <c r="K24" s="69"/>
      <c r="L24" s="68"/>
      <c r="M24" s="70"/>
      <c r="N24" s="100"/>
      <c r="O24" s="67" t="s">
        <v>167</v>
      </c>
      <c r="P24" s="68"/>
      <c r="Q24" s="70"/>
      <c r="R24" s="69"/>
    </row>
    <row r="25" spans="1:18" ht="16.5" customHeight="1">
      <c r="A25" s="75"/>
      <c r="B25" s="76"/>
      <c r="C25" s="34">
        <v>3</v>
      </c>
      <c r="D25" s="95"/>
      <c r="E25" s="96"/>
      <c r="F25" s="19">
        <v>6</v>
      </c>
      <c r="G25" s="95"/>
      <c r="H25" s="96"/>
      <c r="I25" s="52"/>
      <c r="J25" s="53"/>
      <c r="K25" s="53"/>
      <c r="L25" s="62"/>
      <c r="M25" s="52"/>
      <c r="N25" s="97"/>
      <c r="O25" s="61" t="s">
        <v>156</v>
      </c>
      <c r="P25" s="62"/>
      <c r="Q25" s="52"/>
      <c r="R25" s="53"/>
    </row>
    <row r="26" spans="1:18" ht="16.5" customHeight="1">
      <c r="A26" s="71" t="str">
        <f>A21</f>
        <v>明石南</v>
      </c>
      <c r="B26" s="72"/>
      <c r="C26" s="32" t="s">
        <v>5</v>
      </c>
      <c r="D26" s="101" t="s">
        <v>168</v>
      </c>
      <c r="E26" s="102"/>
      <c r="F26" s="17">
        <v>4</v>
      </c>
      <c r="G26" s="101"/>
      <c r="H26" s="102"/>
      <c r="I26" s="63" t="s">
        <v>169</v>
      </c>
      <c r="J26" s="64"/>
      <c r="K26" s="64"/>
      <c r="L26" s="80"/>
      <c r="M26" s="63"/>
      <c r="N26" s="103"/>
      <c r="O26" s="79"/>
      <c r="P26" s="80"/>
      <c r="Q26" s="63"/>
      <c r="R26" s="64"/>
    </row>
    <row r="27" spans="1:18" ht="16.5" customHeight="1">
      <c r="A27" s="73"/>
      <c r="B27" s="74"/>
      <c r="C27" s="33">
        <v>2</v>
      </c>
      <c r="D27" s="98" t="s">
        <v>170</v>
      </c>
      <c r="E27" s="99"/>
      <c r="F27" s="18">
        <v>5</v>
      </c>
      <c r="G27" s="98"/>
      <c r="H27" s="99"/>
      <c r="I27" s="70"/>
      <c r="J27" s="69"/>
      <c r="K27" s="69"/>
      <c r="L27" s="68"/>
      <c r="M27" s="70"/>
      <c r="N27" s="100"/>
      <c r="O27" s="67"/>
      <c r="P27" s="68"/>
      <c r="Q27" s="70"/>
      <c r="R27" s="69"/>
    </row>
    <row r="28" spans="1:18" ht="16.5" customHeight="1">
      <c r="A28" s="75"/>
      <c r="B28" s="76"/>
      <c r="C28" s="34">
        <v>3</v>
      </c>
      <c r="D28" s="95"/>
      <c r="E28" s="96"/>
      <c r="F28" s="19">
        <v>6</v>
      </c>
      <c r="G28" s="95"/>
      <c r="H28" s="96"/>
      <c r="I28" s="52"/>
      <c r="J28" s="53"/>
      <c r="K28" s="53"/>
      <c r="L28" s="62"/>
      <c r="M28" s="52"/>
      <c r="N28" s="97"/>
      <c r="O28" s="61"/>
      <c r="P28" s="62"/>
      <c r="Q28" s="52"/>
      <c r="R28" s="53"/>
    </row>
    <row r="29" spans="9:18" ht="11.25" customHeight="1">
      <c r="I29" s="29"/>
      <c r="J29" s="21"/>
      <c r="K29" s="29"/>
      <c r="L29" s="29"/>
      <c r="M29" s="29"/>
      <c r="N29" s="29"/>
      <c r="O29" s="29"/>
      <c r="P29" s="29"/>
      <c r="Q29" s="29"/>
      <c r="R29" s="29"/>
    </row>
    <row r="30" ht="13.5">
      <c r="I30" s="9"/>
    </row>
  </sheetData>
  <sheetProtection/>
  <mergeCells count="124">
    <mergeCell ref="Q4:R4"/>
    <mergeCell ref="E4:F4"/>
    <mergeCell ref="G4:H4"/>
    <mergeCell ref="I4:J4"/>
    <mergeCell ref="K4:L4"/>
    <mergeCell ref="M4:N4"/>
    <mergeCell ref="O4:P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A19:B19"/>
    <mergeCell ref="A20:B20"/>
    <mergeCell ref="A21:B21"/>
    <mergeCell ref="A22:B22"/>
    <mergeCell ref="C22:H22"/>
    <mergeCell ref="I22:J22"/>
    <mergeCell ref="K22:L22"/>
    <mergeCell ref="M22:N22"/>
    <mergeCell ref="O22:R22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8:R28"/>
    <mergeCell ref="B1:C1"/>
    <mergeCell ref="D1:G1"/>
    <mergeCell ref="H3:I3"/>
    <mergeCell ref="J3:Q3"/>
    <mergeCell ref="D28:E28"/>
    <mergeCell ref="G28:H28"/>
    <mergeCell ref="I28:J28"/>
  </mergeCells>
  <conditionalFormatting sqref="A20:B20 A7:B7 R7 R20">
    <cfRule type="expression" priority="11" dxfId="171" stopIfTrue="1">
      <formula>$R7&gt;$R8</formula>
    </cfRule>
  </conditionalFormatting>
  <conditionalFormatting sqref="R8 R21">
    <cfRule type="expression" priority="12" dxfId="171" stopIfTrue="1">
      <formula>$R8&gt;$R7</formula>
    </cfRule>
  </conditionalFormatting>
  <conditionalFormatting sqref="A8:B8 A21:B21">
    <cfRule type="expression" priority="15" dxfId="171" stopIfTrue="1">
      <formula>$R7&lt;$R8</formula>
    </cfRule>
  </conditionalFormatting>
  <conditionalFormatting sqref="H7:K8 H20:I21">
    <cfRule type="expression" priority="8" dxfId="6" stopIfTrue="1">
      <formula>H7=""</formula>
    </cfRule>
    <cfRule type="expression" priority="9" dxfId="171" stopIfTrue="1">
      <formula>H7&gt;0</formula>
    </cfRule>
  </conditionalFormatting>
  <conditionalFormatting sqref="C20:G21 C7:G8">
    <cfRule type="cellIs" priority="10" dxfId="171" operator="greaterThan" stopIfTrue="1">
      <formula>0</formula>
    </cfRule>
  </conditionalFormatting>
  <conditionalFormatting sqref="H6:K6">
    <cfRule type="expression" priority="6" dxfId="6" stopIfTrue="1">
      <formula>H7=""</formula>
    </cfRule>
  </conditionalFormatting>
  <conditionalFormatting sqref="H19:I19">
    <cfRule type="expression" priority="5" dxfId="6" stopIfTrue="1">
      <formula>H20=""</formula>
    </cfRule>
  </conditionalFormatting>
  <conditionalFormatting sqref="A23:B23 A10:B10">
    <cfRule type="expression" priority="76" dxfId="171" stopIfTrue="1">
      <formula>$R7&gt;$R8</formula>
    </cfRule>
  </conditionalFormatting>
  <conditionalFormatting sqref="A25:B25 A12:B12">
    <cfRule type="expression" priority="77" dxfId="171" stopIfTrue="1">
      <formula>'9.21'!#REF!&gt;$R9</formula>
    </cfRule>
  </conditionalFormatting>
  <conditionalFormatting sqref="A24:B24 A11:B11">
    <cfRule type="expression" priority="78" dxfId="171" stopIfTrue="1">
      <formula>$R8&gt;'9.21'!#REF!</formula>
    </cfRule>
  </conditionalFormatting>
  <conditionalFormatting sqref="A26:B26 A13:B13">
    <cfRule type="expression" priority="79" dxfId="171" stopIfTrue="1">
      <formula>$R7&lt;$R8</formula>
    </cfRule>
  </conditionalFormatting>
  <conditionalFormatting sqref="A28:B28 A15:B15">
    <cfRule type="expression" priority="80" dxfId="171" stopIfTrue="1">
      <formula>'9.21'!#REF!&lt;$R9</formula>
    </cfRule>
  </conditionalFormatting>
  <conditionalFormatting sqref="A27:B27 A14:B14">
    <cfRule type="expression" priority="81" dxfId="171" stopIfTrue="1">
      <formula>$R8&lt;'9.21'!#REF!</formula>
    </cfRule>
  </conditionalFormatting>
  <dataValidations count="4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4:N4 I4:J4 M1 C7:Q8 O1 M17:N17 I17:J17 C20:Q21"/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</dataValidations>
  <printOptions/>
  <pageMargins left="0.58" right="0.22" top="0.29" bottom="0.21" header="0.27" footer="0.17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T3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" customHeight="1">
      <c r="A1" s="46" t="s">
        <v>77</v>
      </c>
      <c r="B1" s="55" t="s">
        <v>78</v>
      </c>
      <c r="C1" s="55"/>
      <c r="D1" s="56" t="s">
        <v>79</v>
      </c>
      <c r="E1" s="56"/>
      <c r="F1" s="56"/>
      <c r="G1" s="56"/>
      <c r="H1" s="22" t="s">
        <v>10</v>
      </c>
      <c r="I1" s="30">
        <v>7</v>
      </c>
      <c r="J1" s="2" t="s">
        <v>35</v>
      </c>
      <c r="K1" s="3">
        <v>2013</v>
      </c>
      <c r="L1" s="4" t="s">
        <v>36</v>
      </c>
      <c r="M1" s="5">
        <v>9</v>
      </c>
      <c r="N1" s="4" t="s">
        <v>0</v>
      </c>
      <c r="O1" s="5">
        <v>22</v>
      </c>
      <c r="P1" s="1" t="s">
        <v>37</v>
      </c>
      <c r="Q1" s="4" t="s">
        <v>7</v>
      </c>
      <c r="R1" s="6" t="s">
        <v>135</v>
      </c>
    </row>
    <row r="2" ht="5.25" customHeight="1"/>
    <row r="3" spans="8:18" ht="18.75" customHeight="1">
      <c r="H3" s="57" t="s">
        <v>15</v>
      </c>
      <c r="I3" s="57"/>
      <c r="J3" s="58" t="s">
        <v>19</v>
      </c>
      <c r="K3" s="58"/>
      <c r="L3" s="58"/>
      <c r="M3" s="58"/>
      <c r="N3" s="58"/>
      <c r="O3" s="58"/>
      <c r="P3" s="58"/>
      <c r="Q3" s="58"/>
      <c r="R3" s="8" t="s">
        <v>20</v>
      </c>
    </row>
    <row r="4" spans="1:20" s="24" customFormat="1" ht="18.75" customHeight="1">
      <c r="A4" s="128"/>
      <c r="B4" s="23">
        <v>2</v>
      </c>
      <c r="C4" s="20" t="s">
        <v>6</v>
      </c>
      <c r="D4" s="7"/>
      <c r="E4" s="90" t="s">
        <v>136</v>
      </c>
      <c r="F4" s="90"/>
      <c r="G4" s="91" t="s">
        <v>137</v>
      </c>
      <c r="H4" s="91"/>
      <c r="I4" s="92">
        <v>0.4131944444444444</v>
      </c>
      <c r="J4" s="92"/>
      <c r="K4" s="93" t="s">
        <v>138</v>
      </c>
      <c r="L4" s="93"/>
      <c r="M4" s="92">
        <v>0.4708333333333334</v>
      </c>
      <c r="N4" s="92"/>
      <c r="O4" s="93" t="s">
        <v>139</v>
      </c>
      <c r="P4" s="93"/>
      <c r="Q4" s="94">
        <f>SUM(M4-I4)</f>
        <v>0.05763888888888896</v>
      </c>
      <c r="R4" s="94"/>
      <c r="T4" s="25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1" t="s">
        <v>2</v>
      </c>
      <c r="B6" s="82"/>
      <c r="C6" s="35">
        <v>1</v>
      </c>
      <c r="D6" s="36">
        <v>2</v>
      </c>
      <c r="E6" s="37">
        <v>3</v>
      </c>
      <c r="F6" s="35">
        <v>4</v>
      </c>
      <c r="G6" s="36">
        <v>5</v>
      </c>
      <c r="H6" s="37">
        <v>6</v>
      </c>
      <c r="I6" s="39">
        <v>7</v>
      </c>
      <c r="J6" s="12">
        <v>8</v>
      </c>
      <c r="K6" s="13">
        <v>9</v>
      </c>
      <c r="L6" s="26">
        <v>10</v>
      </c>
      <c r="M6" s="12">
        <v>11</v>
      </c>
      <c r="N6" s="27">
        <v>12</v>
      </c>
      <c r="O6" s="39">
        <v>13</v>
      </c>
      <c r="P6" s="12">
        <v>14</v>
      </c>
      <c r="Q6" s="13">
        <v>15</v>
      </c>
      <c r="R6" s="14" t="s">
        <v>3</v>
      </c>
    </row>
    <row r="7" spans="1:18" ht="27.75" customHeight="1">
      <c r="A7" s="88" t="s">
        <v>171</v>
      </c>
      <c r="B7" s="89"/>
      <c r="C7" s="41">
        <v>0</v>
      </c>
      <c r="D7" s="42">
        <v>0</v>
      </c>
      <c r="E7" s="43">
        <v>0</v>
      </c>
      <c r="F7" s="41">
        <v>0</v>
      </c>
      <c r="G7" s="42">
        <v>0</v>
      </c>
      <c r="H7" s="49">
        <v>0</v>
      </c>
      <c r="I7" s="48"/>
      <c r="J7" s="15"/>
      <c r="K7" s="16"/>
      <c r="L7" s="28"/>
      <c r="M7" s="15"/>
      <c r="N7" s="38"/>
      <c r="O7" s="48"/>
      <c r="P7" s="15"/>
      <c r="Q7" s="16"/>
      <c r="R7" s="45">
        <f>SUM(C7:Q7)</f>
        <v>0</v>
      </c>
    </row>
    <row r="8" spans="1:18" ht="27.75" customHeight="1">
      <c r="A8" s="88" t="s">
        <v>172</v>
      </c>
      <c r="B8" s="89"/>
      <c r="C8" s="41">
        <v>0</v>
      </c>
      <c r="D8" s="42">
        <v>2</v>
      </c>
      <c r="E8" s="43">
        <v>3</v>
      </c>
      <c r="F8" s="41">
        <v>3</v>
      </c>
      <c r="G8" s="42">
        <v>1</v>
      </c>
      <c r="H8" s="49" t="s">
        <v>173</v>
      </c>
      <c r="I8" s="48"/>
      <c r="J8" s="15"/>
      <c r="K8" s="16"/>
      <c r="L8" s="28"/>
      <c r="M8" s="15"/>
      <c r="N8" s="38"/>
      <c r="O8" s="48"/>
      <c r="P8" s="15"/>
      <c r="Q8" s="16"/>
      <c r="R8" s="31">
        <v>10</v>
      </c>
    </row>
    <row r="9" spans="1:18" ht="21" customHeight="1">
      <c r="A9" s="81" t="s">
        <v>2</v>
      </c>
      <c r="B9" s="82"/>
      <c r="C9" s="83" t="s">
        <v>90</v>
      </c>
      <c r="D9" s="84"/>
      <c r="E9" s="84"/>
      <c r="F9" s="84"/>
      <c r="G9" s="84"/>
      <c r="H9" s="104"/>
      <c r="I9" s="105" t="s">
        <v>91</v>
      </c>
      <c r="J9" s="85"/>
      <c r="K9" s="86" t="s">
        <v>92</v>
      </c>
      <c r="L9" s="106"/>
      <c r="M9" s="107" t="s">
        <v>13</v>
      </c>
      <c r="N9" s="106"/>
      <c r="O9" s="105" t="s">
        <v>14</v>
      </c>
      <c r="P9" s="84"/>
      <c r="Q9" s="84"/>
      <c r="R9" s="85"/>
    </row>
    <row r="10" spans="1:18" ht="16.5" customHeight="1">
      <c r="A10" s="73" t="str">
        <f>A7</f>
        <v>篠山鳳鳴</v>
      </c>
      <c r="B10" s="74"/>
      <c r="C10" s="32" t="s">
        <v>5</v>
      </c>
      <c r="D10" s="101" t="s">
        <v>174</v>
      </c>
      <c r="E10" s="102"/>
      <c r="F10" s="17">
        <v>4</v>
      </c>
      <c r="G10" s="101"/>
      <c r="H10" s="102"/>
      <c r="I10" s="63" t="s">
        <v>175</v>
      </c>
      <c r="J10" s="64"/>
      <c r="K10" s="64"/>
      <c r="L10" s="80"/>
      <c r="M10" s="63"/>
      <c r="N10" s="103"/>
      <c r="O10" s="79"/>
      <c r="P10" s="80"/>
      <c r="Q10" s="63"/>
      <c r="R10" s="64"/>
    </row>
    <row r="11" spans="1:18" ht="16.5" customHeight="1">
      <c r="A11" s="73"/>
      <c r="B11" s="74"/>
      <c r="C11" s="33">
        <v>2</v>
      </c>
      <c r="D11" s="98" t="s">
        <v>176</v>
      </c>
      <c r="E11" s="99"/>
      <c r="F11" s="18">
        <v>5</v>
      </c>
      <c r="G11" s="98"/>
      <c r="H11" s="99"/>
      <c r="I11" s="70"/>
      <c r="J11" s="69"/>
      <c r="K11" s="69"/>
      <c r="L11" s="68"/>
      <c r="M11" s="70"/>
      <c r="N11" s="100"/>
      <c r="O11" s="67"/>
      <c r="P11" s="68"/>
      <c r="Q11" s="70"/>
      <c r="R11" s="69"/>
    </row>
    <row r="12" spans="1:18" ht="16.5" customHeight="1">
      <c r="A12" s="75"/>
      <c r="B12" s="76"/>
      <c r="C12" s="34">
        <v>3</v>
      </c>
      <c r="D12" s="95"/>
      <c r="E12" s="96"/>
      <c r="F12" s="19">
        <v>6</v>
      </c>
      <c r="G12" s="95"/>
      <c r="H12" s="96"/>
      <c r="I12" s="52"/>
      <c r="J12" s="53"/>
      <c r="K12" s="53"/>
      <c r="L12" s="62"/>
      <c r="M12" s="52"/>
      <c r="N12" s="97"/>
      <c r="O12" s="61"/>
      <c r="P12" s="62"/>
      <c r="Q12" s="52"/>
      <c r="R12" s="53"/>
    </row>
    <row r="13" spans="1:18" ht="16.5" customHeight="1">
      <c r="A13" s="71" t="str">
        <f>A8</f>
        <v>滝川第二</v>
      </c>
      <c r="B13" s="72"/>
      <c r="C13" s="32" t="s">
        <v>5</v>
      </c>
      <c r="D13" s="101" t="s">
        <v>29</v>
      </c>
      <c r="E13" s="102"/>
      <c r="F13" s="17">
        <v>4</v>
      </c>
      <c r="G13" s="101"/>
      <c r="H13" s="102"/>
      <c r="I13" s="63" t="s">
        <v>152</v>
      </c>
      <c r="J13" s="64"/>
      <c r="K13" s="64"/>
      <c r="L13" s="80"/>
      <c r="M13" s="63" t="s">
        <v>177</v>
      </c>
      <c r="N13" s="103"/>
      <c r="O13" s="79" t="s">
        <v>178</v>
      </c>
      <c r="P13" s="80"/>
      <c r="Q13" s="63"/>
      <c r="R13" s="64"/>
    </row>
    <row r="14" spans="1:18" ht="16.5" customHeight="1">
      <c r="A14" s="73"/>
      <c r="B14" s="74"/>
      <c r="C14" s="33">
        <v>2</v>
      </c>
      <c r="D14" s="98"/>
      <c r="E14" s="99"/>
      <c r="F14" s="18">
        <v>5</v>
      </c>
      <c r="G14" s="98"/>
      <c r="H14" s="99"/>
      <c r="I14" s="70"/>
      <c r="J14" s="69"/>
      <c r="K14" s="69"/>
      <c r="L14" s="68"/>
      <c r="M14" s="70"/>
      <c r="N14" s="100"/>
      <c r="O14" s="67" t="s">
        <v>179</v>
      </c>
      <c r="P14" s="68"/>
      <c r="Q14" s="70"/>
      <c r="R14" s="69"/>
    </row>
    <row r="15" spans="1:18" ht="16.5" customHeight="1">
      <c r="A15" s="75"/>
      <c r="B15" s="76"/>
      <c r="C15" s="34">
        <v>3</v>
      </c>
      <c r="D15" s="95"/>
      <c r="E15" s="96"/>
      <c r="F15" s="19">
        <v>6</v>
      </c>
      <c r="G15" s="95"/>
      <c r="H15" s="96"/>
      <c r="I15" s="52"/>
      <c r="J15" s="53"/>
      <c r="K15" s="53"/>
      <c r="L15" s="62"/>
      <c r="M15" s="52"/>
      <c r="N15" s="97"/>
      <c r="O15" s="61" t="s">
        <v>180</v>
      </c>
      <c r="P15" s="62"/>
      <c r="Q15" s="52"/>
      <c r="R15" s="53"/>
    </row>
    <row r="16" spans="9:18" ht="16.5" customHeight="1">
      <c r="I16" s="29"/>
      <c r="J16" s="21"/>
      <c r="K16" s="29"/>
      <c r="L16" s="29"/>
      <c r="M16" s="29"/>
      <c r="N16" s="29"/>
      <c r="O16" s="29"/>
      <c r="P16" s="29"/>
      <c r="Q16" s="29"/>
      <c r="R16" s="29"/>
    </row>
    <row r="17" spans="1:20" s="24" customFormat="1" ht="18.75" customHeight="1">
      <c r="A17" s="128"/>
      <c r="B17" s="23">
        <v>2</v>
      </c>
      <c r="C17" s="20" t="s">
        <v>6</v>
      </c>
      <c r="D17" s="7"/>
      <c r="E17" s="90" t="s">
        <v>181</v>
      </c>
      <c r="F17" s="90"/>
      <c r="G17" s="91" t="s">
        <v>182</v>
      </c>
      <c r="H17" s="91"/>
      <c r="I17" s="92">
        <v>0.5048611111111111</v>
      </c>
      <c r="J17" s="92"/>
      <c r="K17" s="93" t="s">
        <v>183</v>
      </c>
      <c r="L17" s="93"/>
      <c r="M17" s="92">
        <v>0.59375</v>
      </c>
      <c r="N17" s="92"/>
      <c r="O17" s="93" t="s">
        <v>184</v>
      </c>
      <c r="P17" s="93"/>
      <c r="Q17" s="94">
        <f>SUM(M17-I17)</f>
        <v>0.0888888888888889</v>
      </c>
      <c r="R17" s="94"/>
      <c r="T17" s="25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81" t="s">
        <v>2</v>
      </c>
      <c r="B19" s="82"/>
      <c r="C19" s="35">
        <v>1</v>
      </c>
      <c r="D19" s="36">
        <v>2</v>
      </c>
      <c r="E19" s="37">
        <v>3</v>
      </c>
      <c r="F19" s="35">
        <v>4</v>
      </c>
      <c r="G19" s="36">
        <v>5</v>
      </c>
      <c r="H19" s="37">
        <v>6</v>
      </c>
      <c r="I19" s="35">
        <v>7</v>
      </c>
      <c r="J19" s="36">
        <v>8</v>
      </c>
      <c r="K19" s="37">
        <v>9</v>
      </c>
      <c r="L19" s="26">
        <v>10</v>
      </c>
      <c r="M19" s="12">
        <v>11</v>
      </c>
      <c r="N19" s="27">
        <v>12</v>
      </c>
      <c r="O19" s="39">
        <v>13</v>
      </c>
      <c r="P19" s="12">
        <v>14</v>
      </c>
      <c r="Q19" s="13">
        <v>15</v>
      </c>
      <c r="R19" s="14" t="s">
        <v>3</v>
      </c>
    </row>
    <row r="20" spans="1:18" ht="27.75" customHeight="1">
      <c r="A20" s="88" t="s">
        <v>192</v>
      </c>
      <c r="B20" s="89"/>
      <c r="C20" s="41">
        <v>0</v>
      </c>
      <c r="D20" s="42">
        <v>3</v>
      </c>
      <c r="E20" s="43">
        <v>0</v>
      </c>
      <c r="F20" s="41">
        <v>1</v>
      </c>
      <c r="G20" s="42">
        <v>1</v>
      </c>
      <c r="H20" s="44">
        <v>0</v>
      </c>
      <c r="I20" s="41">
        <v>0</v>
      </c>
      <c r="J20" s="42">
        <v>0</v>
      </c>
      <c r="K20" s="44">
        <v>2</v>
      </c>
      <c r="L20" s="28"/>
      <c r="M20" s="15"/>
      <c r="N20" s="38"/>
      <c r="O20" s="48"/>
      <c r="P20" s="15"/>
      <c r="Q20" s="16"/>
      <c r="R20" s="45">
        <f>SUM(C20:Q20)</f>
        <v>7</v>
      </c>
    </row>
    <row r="21" spans="1:18" ht="27.75" customHeight="1">
      <c r="A21" s="88" t="s">
        <v>191</v>
      </c>
      <c r="B21" s="89"/>
      <c r="C21" s="41">
        <v>0</v>
      </c>
      <c r="D21" s="42">
        <v>0</v>
      </c>
      <c r="E21" s="43">
        <v>0</v>
      </c>
      <c r="F21" s="41">
        <v>0</v>
      </c>
      <c r="G21" s="42">
        <v>0</v>
      </c>
      <c r="H21" s="44">
        <v>0</v>
      </c>
      <c r="I21" s="41">
        <v>0</v>
      </c>
      <c r="J21" s="42">
        <v>0</v>
      </c>
      <c r="K21" s="44">
        <v>0</v>
      </c>
      <c r="L21" s="28"/>
      <c r="M21" s="15"/>
      <c r="N21" s="38"/>
      <c r="O21" s="48"/>
      <c r="P21" s="15"/>
      <c r="Q21" s="16"/>
      <c r="R21" s="45">
        <f>SUM(C21:Q21)</f>
        <v>0</v>
      </c>
    </row>
    <row r="22" spans="1:18" ht="21" customHeight="1">
      <c r="A22" s="81" t="s">
        <v>2</v>
      </c>
      <c r="B22" s="82"/>
      <c r="C22" s="83" t="s">
        <v>90</v>
      </c>
      <c r="D22" s="84"/>
      <c r="E22" s="84"/>
      <c r="F22" s="84"/>
      <c r="G22" s="84"/>
      <c r="H22" s="104"/>
      <c r="I22" s="105" t="s">
        <v>91</v>
      </c>
      <c r="J22" s="85"/>
      <c r="K22" s="86" t="s">
        <v>92</v>
      </c>
      <c r="L22" s="106"/>
      <c r="M22" s="107" t="s">
        <v>13</v>
      </c>
      <c r="N22" s="106"/>
      <c r="O22" s="105" t="s">
        <v>14</v>
      </c>
      <c r="P22" s="84"/>
      <c r="Q22" s="84"/>
      <c r="R22" s="85"/>
    </row>
    <row r="23" spans="1:18" ht="16.5" customHeight="1">
      <c r="A23" s="73" t="str">
        <f>A20</f>
        <v>神戸国際大附</v>
      </c>
      <c r="B23" s="74"/>
      <c r="C23" s="32" t="s">
        <v>5</v>
      </c>
      <c r="D23" s="101" t="s">
        <v>32</v>
      </c>
      <c r="E23" s="102"/>
      <c r="F23" s="17">
        <v>4</v>
      </c>
      <c r="G23" s="101"/>
      <c r="H23" s="102"/>
      <c r="I23" s="63" t="s">
        <v>185</v>
      </c>
      <c r="J23" s="64"/>
      <c r="K23" s="64"/>
      <c r="L23" s="80"/>
      <c r="M23" s="63" t="s">
        <v>186</v>
      </c>
      <c r="N23" s="103"/>
      <c r="O23" s="79" t="s">
        <v>187</v>
      </c>
      <c r="P23" s="80"/>
      <c r="Q23" s="63"/>
      <c r="R23" s="64"/>
    </row>
    <row r="24" spans="1:18" ht="16.5" customHeight="1">
      <c r="A24" s="73"/>
      <c r="B24" s="74"/>
      <c r="C24" s="33">
        <v>2</v>
      </c>
      <c r="D24" s="98"/>
      <c r="E24" s="99"/>
      <c r="F24" s="18">
        <v>5</v>
      </c>
      <c r="G24" s="98"/>
      <c r="H24" s="99"/>
      <c r="I24" s="70"/>
      <c r="J24" s="69"/>
      <c r="K24" s="69"/>
      <c r="L24" s="68"/>
      <c r="M24" s="70"/>
      <c r="N24" s="100"/>
      <c r="O24" s="67" t="s">
        <v>188</v>
      </c>
      <c r="P24" s="68"/>
      <c r="Q24" s="70"/>
      <c r="R24" s="69"/>
    </row>
    <row r="25" spans="1:18" ht="16.5" customHeight="1">
      <c r="A25" s="75"/>
      <c r="B25" s="76"/>
      <c r="C25" s="34">
        <v>3</v>
      </c>
      <c r="D25" s="95"/>
      <c r="E25" s="96"/>
      <c r="F25" s="19">
        <v>6</v>
      </c>
      <c r="G25" s="95"/>
      <c r="H25" s="96"/>
      <c r="I25" s="52"/>
      <c r="J25" s="53"/>
      <c r="K25" s="53"/>
      <c r="L25" s="62"/>
      <c r="M25" s="52"/>
      <c r="N25" s="97"/>
      <c r="O25" s="61"/>
      <c r="P25" s="62"/>
      <c r="Q25" s="52"/>
      <c r="R25" s="53"/>
    </row>
    <row r="26" spans="1:18" ht="16.5" customHeight="1">
      <c r="A26" s="71" t="str">
        <f>A21</f>
        <v>県立芦屋</v>
      </c>
      <c r="B26" s="72"/>
      <c r="C26" s="32" t="s">
        <v>5</v>
      </c>
      <c r="D26" s="101" t="s">
        <v>189</v>
      </c>
      <c r="E26" s="102"/>
      <c r="F26" s="17">
        <v>4</v>
      </c>
      <c r="G26" s="101"/>
      <c r="H26" s="102"/>
      <c r="I26" s="63" t="s">
        <v>190</v>
      </c>
      <c r="J26" s="64"/>
      <c r="K26" s="64"/>
      <c r="L26" s="80"/>
      <c r="M26" s="63"/>
      <c r="N26" s="103"/>
      <c r="O26" s="79"/>
      <c r="P26" s="80"/>
      <c r="Q26" s="63"/>
      <c r="R26" s="64"/>
    </row>
    <row r="27" spans="1:18" ht="16.5" customHeight="1">
      <c r="A27" s="73"/>
      <c r="B27" s="74"/>
      <c r="C27" s="33">
        <v>2</v>
      </c>
      <c r="D27" s="98"/>
      <c r="E27" s="99"/>
      <c r="F27" s="18">
        <v>5</v>
      </c>
      <c r="G27" s="98"/>
      <c r="H27" s="99"/>
      <c r="I27" s="70"/>
      <c r="J27" s="69"/>
      <c r="K27" s="69"/>
      <c r="L27" s="68"/>
      <c r="M27" s="70"/>
      <c r="N27" s="100"/>
      <c r="O27" s="67"/>
      <c r="P27" s="68"/>
      <c r="Q27" s="70"/>
      <c r="R27" s="69"/>
    </row>
    <row r="28" spans="1:18" ht="16.5" customHeight="1">
      <c r="A28" s="75"/>
      <c r="B28" s="76"/>
      <c r="C28" s="34">
        <v>3</v>
      </c>
      <c r="D28" s="95"/>
      <c r="E28" s="96"/>
      <c r="F28" s="19">
        <v>6</v>
      </c>
      <c r="G28" s="95"/>
      <c r="H28" s="96"/>
      <c r="I28" s="52"/>
      <c r="J28" s="53"/>
      <c r="K28" s="53"/>
      <c r="L28" s="62"/>
      <c r="M28" s="52"/>
      <c r="N28" s="97"/>
      <c r="O28" s="61"/>
      <c r="P28" s="62"/>
      <c r="Q28" s="52"/>
      <c r="R28" s="53"/>
    </row>
    <row r="29" spans="9:18" ht="11.25" customHeight="1">
      <c r="I29" s="29"/>
      <c r="J29" s="21"/>
      <c r="K29" s="29"/>
      <c r="L29" s="29"/>
      <c r="M29" s="29"/>
      <c r="N29" s="29"/>
      <c r="O29" s="29"/>
      <c r="P29" s="29"/>
      <c r="Q29" s="29"/>
      <c r="R29" s="29"/>
    </row>
    <row r="34" ht="13.5">
      <c r="I34" s="9"/>
    </row>
  </sheetData>
  <sheetProtection/>
  <mergeCells count="124">
    <mergeCell ref="Q4:R4"/>
    <mergeCell ref="E4:F4"/>
    <mergeCell ref="G4:H4"/>
    <mergeCell ref="I4:J4"/>
    <mergeCell ref="K4:L4"/>
    <mergeCell ref="M4:N4"/>
    <mergeCell ref="O4:P4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A19:B19"/>
    <mergeCell ref="A20:B20"/>
    <mergeCell ref="A21:B21"/>
    <mergeCell ref="A22:B22"/>
    <mergeCell ref="C22:H22"/>
    <mergeCell ref="I22:J22"/>
    <mergeCell ref="K22:L22"/>
    <mergeCell ref="M22:N22"/>
    <mergeCell ref="O22:R22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8:R28"/>
    <mergeCell ref="B1:C1"/>
    <mergeCell ref="D1:G1"/>
    <mergeCell ref="H3:I3"/>
    <mergeCell ref="J3:Q3"/>
    <mergeCell ref="D28:E28"/>
    <mergeCell ref="G28:H28"/>
    <mergeCell ref="I28:J28"/>
  </mergeCells>
  <conditionalFormatting sqref="A20:B20 A7:B7 R7 R20">
    <cfRule type="expression" priority="7" dxfId="171" stopIfTrue="1">
      <formula>$R7&gt;$R8</formula>
    </cfRule>
  </conditionalFormatting>
  <conditionalFormatting sqref="R8 R21">
    <cfRule type="expression" priority="8" dxfId="171" stopIfTrue="1">
      <formula>$R8&gt;$R7</formula>
    </cfRule>
  </conditionalFormatting>
  <conditionalFormatting sqref="A8:B8 A21:B21">
    <cfRule type="expression" priority="11" dxfId="171" stopIfTrue="1">
      <formula>$R7&lt;$R8</formula>
    </cfRule>
  </conditionalFormatting>
  <conditionalFormatting sqref="H20:K21 H7:H8">
    <cfRule type="expression" priority="4" dxfId="6" stopIfTrue="1">
      <formula>H7=""</formula>
    </cfRule>
    <cfRule type="expression" priority="5" dxfId="171" stopIfTrue="1">
      <formula>H7&gt;0</formula>
    </cfRule>
  </conditionalFormatting>
  <conditionalFormatting sqref="C20:G21 C7:G8">
    <cfRule type="cellIs" priority="6" dxfId="171" operator="greaterThan" stopIfTrue="1">
      <formula>0</formula>
    </cfRule>
  </conditionalFormatting>
  <conditionalFormatting sqref="H6">
    <cfRule type="expression" priority="2" dxfId="6" stopIfTrue="1">
      <formula>H7=""</formula>
    </cfRule>
  </conditionalFormatting>
  <conditionalFormatting sqref="H19:K19">
    <cfRule type="expression" priority="1" dxfId="6" stopIfTrue="1">
      <formula>H20=""</formula>
    </cfRule>
  </conditionalFormatting>
  <conditionalFormatting sqref="A23:B23 A10:B10">
    <cfRule type="expression" priority="82" dxfId="171" stopIfTrue="1">
      <formula>$R7&gt;$R8</formula>
    </cfRule>
  </conditionalFormatting>
  <conditionalFormatting sqref="A25:B25 A12:B12">
    <cfRule type="expression" priority="83" dxfId="171" stopIfTrue="1">
      <formula>'9.22'!#REF!&gt;$R9</formula>
    </cfRule>
  </conditionalFormatting>
  <conditionalFormatting sqref="A24:B24 A11:B11">
    <cfRule type="expression" priority="84" dxfId="171" stopIfTrue="1">
      <formula>$R8&gt;'9.22'!#REF!</formula>
    </cfRule>
  </conditionalFormatting>
  <conditionalFormatting sqref="A26:B26 A13:B13">
    <cfRule type="expression" priority="85" dxfId="171" stopIfTrue="1">
      <formula>$R7&lt;$R8</formula>
    </cfRule>
  </conditionalFormatting>
  <conditionalFormatting sqref="A28:B28 A15:B15">
    <cfRule type="expression" priority="86" dxfId="171" stopIfTrue="1">
      <formula>'9.22'!#REF!&lt;$R9</formula>
    </cfRule>
  </conditionalFormatting>
  <conditionalFormatting sqref="A27:B27 A14:B14">
    <cfRule type="expression" priority="87" dxfId="171" stopIfTrue="1">
      <formula>$R8&lt;'9.22'!#REF!</formula>
    </cfRule>
  </conditionalFormatting>
  <dataValidations count="4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4:N4 I4:J4 M1 C7:Q8 O1 M17:N17 I17:J17 C20:Q21"/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58" right="0.22" top="0.29" bottom="0.21" header="0.27" footer="0.17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T32"/>
  <sheetViews>
    <sheetView zoomScalePageLayoutView="0" workbookViewId="0" topLeftCell="A19">
      <selection activeCell="A32" activeCellId="2" sqref="A9:IV9 A23:IV23 A32:IV36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" customHeight="1">
      <c r="A1" s="46" t="s">
        <v>77</v>
      </c>
      <c r="B1" s="55" t="s">
        <v>78</v>
      </c>
      <c r="C1" s="55"/>
      <c r="D1" s="56" t="s">
        <v>79</v>
      </c>
      <c r="E1" s="56"/>
      <c r="F1" s="56"/>
      <c r="G1" s="56"/>
      <c r="H1" s="22" t="s">
        <v>10</v>
      </c>
      <c r="I1" s="30">
        <v>8</v>
      </c>
      <c r="J1" s="2" t="s">
        <v>35</v>
      </c>
      <c r="K1" s="3">
        <v>2013</v>
      </c>
      <c r="L1" s="4" t="s">
        <v>36</v>
      </c>
      <c r="M1" s="5">
        <v>9</v>
      </c>
      <c r="N1" s="4" t="s">
        <v>0</v>
      </c>
      <c r="O1" s="5">
        <v>23</v>
      </c>
      <c r="P1" s="1" t="s">
        <v>37</v>
      </c>
      <c r="Q1" s="4" t="s">
        <v>26</v>
      </c>
      <c r="R1" s="6" t="s">
        <v>193</v>
      </c>
    </row>
    <row r="2" ht="5.25" customHeight="1"/>
    <row r="3" spans="8:18" ht="18.75" customHeight="1">
      <c r="H3" s="57" t="s">
        <v>15</v>
      </c>
      <c r="I3" s="57"/>
      <c r="J3" s="58" t="s">
        <v>19</v>
      </c>
      <c r="K3" s="58"/>
      <c r="L3" s="58"/>
      <c r="M3" s="58"/>
      <c r="N3" s="58"/>
      <c r="O3" s="58"/>
      <c r="P3" s="58"/>
      <c r="Q3" s="58"/>
      <c r="R3" s="8" t="s">
        <v>20</v>
      </c>
    </row>
    <row r="4" spans="1:20" s="24" customFormat="1" ht="18.75" customHeight="1">
      <c r="A4" s="128"/>
      <c r="B4" s="23">
        <v>3</v>
      </c>
      <c r="C4" s="20" t="s">
        <v>6</v>
      </c>
      <c r="D4" s="7"/>
      <c r="E4" s="90" t="s">
        <v>194</v>
      </c>
      <c r="F4" s="90"/>
      <c r="G4" s="91" t="s">
        <v>195</v>
      </c>
      <c r="H4" s="91"/>
      <c r="I4" s="92">
        <v>0.4125</v>
      </c>
      <c r="J4" s="92"/>
      <c r="K4" s="93" t="s">
        <v>196</v>
      </c>
      <c r="L4" s="93"/>
      <c r="M4" s="92">
        <v>0.48055555555555557</v>
      </c>
      <c r="N4" s="92"/>
      <c r="O4" s="93" t="s">
        <v>197</v>
      </c>
      <c r="P4" s="93"/>
      <c r="Q4" s="94">
        <f>SUM(M4-I4)</f>
        <v>0.06805555555555559</v>
      </c>
      <c r="R4" s="94"/>
      <c r="T4" s="25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1" t="s">
        <v>2</v>
      </c>
      <c r="B6" s="82"/>
      <c r="C6" s="35">
        <v>1</v>
      </c>
      <c r="D6" s="36">
        <v>2</v>
      </c>
      <c r="E6" s="37">
        <v>3</v>
      </c>
      <c r="F6" s="35">
        <v>4</v>
      </c>
      <c r="G6" s="36">
        <v>5</v>
      </c>
      <c r="H6" s="37">
        <v>6</v>
      </c>
      <c r="I6" s="35">
        <v>7</v>
      </c>
      <c r="J6" s="36">
        <v>8</v>
      </c>
      <c r="K6" s="37">
        <v>9</v>
      </c>
      <c r="L6" s="26">
        <v>10</v>
      </c>
      <c r="M6" s="12">
        <v>11</v>
      </c>
      <c r="N6" s="27">
        <v>12</v>
      </c>
      <c r="O6" s="39">
        <v>13</v>
      </c>
      <c r="P6" s="12">
        <v>14</v>
      </c>
      <c r="Q6" s="13">
        <v>15</v>
      </c>
      <c r="R6" s="14" t="s">
        <v>3</v>
      </c>
    </row>
    <row r="7" spans="1:18" ht="27.75" customHeight="1">
      <c r="A7" s="88" t="s">
        <v>34</v>
      </c>
      <c r="B7" s="89"/>
      <c r="C7" s="41">
        <v>2</v>
      </c>
      <c r="D7" s="42">
        <v>0</v>
      </c>
      <c r="E7" s="43">
        <v>0</v>
      </c>
      <c r="F7" s="41">
        <v>0</v>
      </c>
      <c r="G7" s="42">
        <v>0</v>
      </c>
      <c r="H7" s="44">
        <v>0</v>
      </c>
      <c r="I7" s="41">
        <v>0</v>
      </c>
      <c r="J7" s="42">
        <v>0</v>
      </c>
      <c r="K7" s="44">
        <v>0</v>
      </c>
      <c r="L7" s="28"/>
      <c r="M7" s="15"/>
      <c r="N7" s="38"/>
      <c r="O7" s="48"/>
      <c r="P7" s="15"/>
      <c r="Q7" s="16"/>
      <c r="R7" s="45">
        <f>SUM(C7:Q7)</f>
        <v>2</v>
      </c>
    </row>
    <row r="8" spans="1:18" ht="27.75" customHeight="1">
      <c r="A8" s="88" t="s">
        <v>140</v>
      </c>
      <c r="B8" s="89"/>
      <c r="C8" s="41">
        <v>0</v>
      </c>
      <c r="D8" s="42">
        <v>2</v>
      </c>
      <c r="E8" s="43">
        <v>0</v>
      </c>
      <c r="F8" s="41">
        <v>1</v>
      </c>
      <c r="G8" s="42">
        <v>1</v>
      </c>
      <c r="H8" s="44">
        <v>0</v>
      </c>
      <c r="I8" s="41">
        <v>0</v>
      </c>
      <c r="J8" s="42">
        <v>0</v>
      </c>
      <c r="K8" s="44">
        <v>0</v>
      </c>
      <c r="L8" s="28"/>
      <c r="M8" s="15"/>
      <c r="N8" s="38"/>
      <c r="O8" s="48"/>
      <c r="P8" s="15"/>
      <c r="Q8" s="16"/>
      <c r="R8" s="45">
        <f>SUM(C8:Q8)</f>
        <v>4</v>
      </c>
    </row>
    <row r="9" spans="1:18" ht="21" customHeight="1">
      <c r="A9" s="81" t="s">
        <v>2</v>
      </c>
      <c r="B9" s="82"/>
      <c r="C9" s="83" t="s">
        <v>90</v>
      </c>
      <c r="D9" s="84"/>
      <c r="E9" s="84"/>
      <c r="F9" s="84"/>
      <c r="G9" s="84"/>
      <c r="H9" s="85"/>
      <c r="I9" s="83" t="s">
        <v>91</v>
      </c>
      <c r="J9" s="85"/>
      <c r="K9" s="86" t="s">
        <v>198</v>
      </c>
      <c r="L9" s="113"/>
      <c r="M9" s="83" t="s">
        <v>13</v>
      </c>
      <c r="N9" s="85"/>
      <c r="O9" s="83" t="s">
        <v>14</v>
      </c>
      <c r="P9" s="84"/>
      <c r="Q9" s="84"/>
      <c r="R9" s="85"/>
    </row>
    <row r="10" spans="1:18" ht="16.5" customHeight="1">
      <c r="A10" s="73" t="str">
        <f>A7</f>
        <v>明　石</v>
      </c>
      <c r="B10" s="74"/>
      <c r="C10" s="32" t="s">
        <v>5</v>
      </c>
      <c r="D10" s="101" t="s">
        <v>199</v>
      </c>
      <c r="E10" s="102"/>
      <c r="F10" s="17">
        <v>4</v>
      </c>
      <c r="G10" s="101"/>
      <c r="H10" s="102"/>
      <c r="I10" s="63" t="s">
        <v>200</v>
      </c>
      <c r="J10" s="64"/>
      <c r="K10" s="64"/>
      <c r="L10" s="80"/>
      <c r="M10" s="63"/>
      <c r="N10" s="103"/>
      <c r="O10" s="79" t="s">
        <v>201</v>
      </c>
      <c r="P10" s="80"/>
      <c r="Q10" s="63"/>
      <c r="R10" s="64"/>
    </row>
    <row r="11" spans="1:18" ht="16.5" customHeight="1">
      <c r="A11" s="73"/>
      <c r="B11" s="74"/>
      <c r="C11" s="33">
        <v>2</v>
      </c>
      <c r="D11" s="98"/>
      <c r="E11" s="99"/>
      <c r="F11" s="18">
        <v>5</v>
      </c>
      <c r="G11" s="98"/>
      <c r="H11" s="99"/>
      <c r="I11" s="70"/>
      <c r="J11" s="69"/>
      <c r="K11" s="69"/>
      <c r="L11" s="68"/>
      <c r="M11" s="70"/>
      <c r="N11" s="100"/>
      <c r="O11" s="67"/>
      <c r="P11" s="68"/>
      <c r="Q11" s="70"/>
      <c r="R11" s="69"/>
    </row>
    <row r="12" spans="1:18" ht="16.5" customHeight="1">
      <c r="A12" s="75"/>
      <c r="B12" s="76"/>
      <c r="C12" s="34">
        <v>3</v>
      </c>
      <c r="D12" s="95"/>
      <c r="E12" s="96"/>
      <c r="F12" s="19">
        <v>6</v>
      </c>
      <c r="G12" s="95"/>
      <c r="H12" s="96"/>
      <c r="I12" s="52"/>
      <c r="J12" s="53"/>
      <c r="K12" s="53"/>
      <c r="L12" s="62"/>
      <c r="M12" s="52"/>
      <c r="N12" s="97"/>
      <c r="O12" s="61"/>
      <c r="P12" s="62"/>
      <c r="Q12" s="52"/>
      <c r="R12" s="53"/>
    </row>
    <row r="13" spans="1:18" ht="16.5" customHeight="1">
      <c r="A13" s="71" t="str">
        <f>A8</f>
        <v>須磨学園</v>
      </c>
      <c r="B13" s="72"/>
      <c r="C13" s="32" t="s">
        <v>5</v>
      </c>
      <c r="D13" s="101" t="s">
        <v>141</v>
      </c>
      <c r="E13" s="102"/>
      <c r="F13" s="17">
        <v>4</v>
      </c>
      <c r="G13" s="101"/>
      <c r="H13" s="102"/>
      <c r="I13" s="63" t="s">
        <v>142</v>
      </c>
      <c r="J13" s="64"/>
      <c r="K13" s="64"/>
      <c r="L13" s="80"/>
      <c r="M13" s="63" t="s">
        <v>202</v>
      </c>
      <c r="N13" s="103"/>
      <c r="O13" s="79" t="s">
        <v>203</v>
      </c>
      <c r="P13" s="80"/>
      <c r="Q13" s="63"/>
      <c r="R13" s="64"/>
    </row>
    <row r="14" spans="1:18" ht="16.5" customHeight="1">
      <c r="A14" s="73"/>
      <c r="B14" s="74"/>
      <c r="C14" s="33">
        <v>2</v>
      </c>
      <c r="D14" s="98"/>
      <c r="E14" s="99"/>
      <c r="F14" s="18">
        <v>5</v>
      </c>
      <c r="G14" s="98"/>
      <c r="H14" s="99"/>
      <c r="I14" s="70"/>
      <c r="J14" s="69"/>
      <c r="K14" s="69"/>
      <c r="L14" s="68"/>
      <c r="M14" s="70"/>
      <c r="N14" s="100"/>
      <c r="O14" s="67"/>
      <c r="P14" s="68"/>
      <c r="Q14" s="70"/>
      <c r="R14" s="69"/>
    </row>
    <row r="15" spans="1:18" ht="16.5" customHeight="1">
      <c r="A15" s="75"/>
      <c r="B15" s="76"/>
      <c r="C15" s="34">
        <v>3</v>
      </c>
      <c r="D15" s="95"/>
      <c r="E15" s="96"/>
      <c r="F15" s="19">
        <v>6</v>
      </c>
      <c r="G15" s="95"/>
      <c r="H15" s="96"/>
      <c r="I15" s="52"/>
      <c r="J15" s="53"/>
      <c r="K15" s="53"/>
      <c r="L15" s="62"/>
      <c r="M15" s="52"/>
      <c r="N15" s="97"/>
      <c r="O15" s="61"/>
      <c r="P15" s="62"/>
      <c r="Q15" s="52"/>
      <c r="R15" s="53"/>
    </row>
    <row r="16" spans="9:18" ht="16.5" customHeight="1">
      <c r="I16" s="29"/>
      <c r="J16" s="21"/>
      <c r="K16" s="29"/>
      <c r="L16" s="29"/>
      <c r="M16" s="29"/>
      <c r="N16" s="29"/>
      <c r="O16" s="29"/>
      <c r="P16" s="29"/>
      <c r="Q16" s="29"/>
      <c r="R16" s="29"/>
    </row>
    <row r="17" spans="1:20" s="24" customFormat="1" ht="18.75" customHeight="1">
      <c r="A17" s="128"/>
      <c r="B17" s="23">
        <v>3</v>
      </c>
      <c r="C17" s="20" t="s">
        <v>6</v>
      </c>
      <c r="D17" s="7"/>
      <c r="E17" s="90" t="s">
        <v>204</v>
      </c>
      <c r="F17" s="90"/>
      <c r="G17" s="91" t="s">
        <v>68</v>
      </c>
      <c r="H17" s="91"/>
      <c r="I17" s="92">
        <v>0.513888888888889</v>
      </c>
      <c r="J17" s="92"/>
      <c r="K17" s="93" t="s">
        <v>69</v>
      </c>
      <c r="L17" s="93"/>
      <c r="M17" s="92">
        <v>0.6409722222222222</v>
      </c>
      <c r="N17" s="92"/>
      <c r="O17" s="93" t="s">
        <v>70</v>
      </c>
      <c r="P17" s="93"/>
      <c r="Q17" s="94">
        <f>SUM(M17-I17)</f>
        <v>0.12708333333333321</v>
      </c>
      <c r="R17" s="94"/>
      <c r="T17" s="25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81" t="s">
        <v>2</v>
      </c>
      <c r="B19" s="82"/>
      <c r="C19" s="35">
        <v>1</v>
      </c>
      <c r="D19" s="36">
        <v>2</v>
      </c>
      <c r="E19" s="37">
        <v>3</v>
      </c>
      <c r="F19" s="35">
        <v>4</v>
      </c>
      <c r="G19" s="36">
        <v>5</v>
      </c>
      <c r="H19" s="37">
        <v>6</v>
      </c>
      <c r="I19" s="35">
        <v>7</v>
      </c>
      <c r="J19" s="36">
        <v>8</v>
      </c>
      <c r="K19" s="37">
        <v>9</v>
      </c>
      <c r="L19" s="35">
        <v>10</v>
      </c>
      <c r="M19" s="36">
        <v>11</v>
      </c>
      <c r="N19" s="37">
        <v>12</v>
      </c>
      <c r="O19" s="39">
        <v>13</v>
      </c>
      <c r="P19" s="12">
        <v>14</v>
      </c>
      <c r="Q19" s="13">
        <v>15</v>
      </c>
      <c r="R19" s="14" t="s">
        <v>3</v>
      </c>
    </row>
    <row r="20" spans="1:18" ht="27.75" customHeight="1">
      <c r="A20" s="88" t="s">
        <v>43</v>
      </c>
      <c r="B20" s="89"/>
      <c r="C20" s="41">
        <v>1</v>
      </c>
      <c r="D20" s="42">
        <v>1</v>
      </c>
      <c r="E20" s="43">
        <v>0</v>
      </c>
      <c r="F20" s="41">
        <v>0</v>
      </c>
      <c r="G20" s="42">
        <v>0</v>
      </c>
      <c r="H20" s="44">
        <v>0</v>
      </c>
      <c r="I20" s="41">
        <v>0</v>
      </c>
      <c r="J20" s="42">
        <v>0</v>
      </c>
      <c r="K20" s="44">
        <v>0</v>
      </c>
      <c r="L20" s="41">
        <v>0</v>
      </c>
      <c r="M20" s="42">
        <v>0</v>
      </c>
      <c r="N20" s="44">
        <v>0</v>
      </c>
      <c r="O20" s="108" t="s">
        <v>217</v>
      </c>
      <c r="P20" s="93"/>
      <c r="Q20" s="109"/>
      <c r="R20" s="45">
        <f>SUM(C20:Q20)</f>
        <v>2</v>
      </c>
    </row>
    <row r="21" spans="1:18" ht="27.75" customHeight="1">
      <c r="A21" s="88" t="s">
        <v>218</v>
      </c>
      <c r="B21" s="89"/>
      <c r="C21" s="41">
        <v>0</v>
      </c>
      <c r="D21" s="42">
        <v>0</v>
      </c>
      <c r="E21" s="43">
        <v>0</v>
      </c>
      <c r="F21" s="41">
        <v>0</v>
      </c>
      <c r="G21" s="42">
        <v>0</v>
      </c>
      <c r="H21" s="44">
        <v>1</v>
      </c>
      <c r="I21" s="41">
        <v>0</v>
      </c>
      <c r="J21" s="42">
        <v>1</v>
      </c>
      <c r="K21" s="44">
        <v>0</v>
      </c>
      <c r="L21" s="41">
        <v>0</v>
      </c>
      <c r="M21" s="42">
        <v>0</v>
      </c>
      <c r="N21" s="16" t="s">
        <v>205</v>
      </c>
      <c r="O21" s="110"/>
      <c r="P21" s="111"/>
      <c r="Q21" s="112"/>
      <c r="R21" s="31">
        <v>3</v>
      </c>
    </row>
    <row r="22" spans="1:18" ht="21" customHeight="1">
      <c r="A22" s="81" t="s">
        <v>2</v>
      </c>
      <c r="B22" s="82"/>
      <c r="C22" s="83" t="s">
        <v>90</v>
      </c>
      <c r="D22" s="84"/>
      <c r="E22" s="84"/>
      <c r="F22" s="84"/>
      <c r="G22" s="84"/>
      <c r="H22" s="85"/>
      <c r="I22" s="83" t="s">
        <v>91</v>
      </c>
      <c r="J22" s="85"/>
      <c r="K22" s="86" t="s">
        <v>92</v>
      </c>
      <c r="L22" s="113"/>
      <c r="M22" s="83" t="s">
        <v>13</v>
      </c>
      <c r="N22" s="85"/>
      <c r="O22" s="83" t="s">
        <v>14</v>
      </c>
      <c r="P22" s="84"/>
      <c r="Q22" s="84"/>
      <c r="R22" s="85"/>
    </row>
    <row r="23" spans="1:18" ht="16.5" customHeight="1">
      <c r="A23" s="73" t="str">
        <f>A20</f>
        <v>神港学園</v>
      </c>
      <c r="B23" s="74"/>
      <c r="C23" s="32" t="s">
        <v>5</v>
      </c>
      <c r="D23" s="101" t="s">
        <v>206</v>
      </c>
      <c r="E23" s="102"/>
      <c r="F23" s="17">
        <v>4</v>
      </c>
      <c r="G23" s="101" t="s">
        <v>207</v>
      </c>
      <c r="H23" s="102"/>
      <c r="I23" s="63" t="s">
        <v>30</v>
      </c>
      <c r="J23" s="64"/>
      <c r="K23" s="64"/>
      <c r="L23" s="80"/>
      <c r="M23" s="63"/>
      <c r="N23" s="103"/>
      <c r="O23" s="101" t="s">
        <v>208</v>
      </c>
      <c r="P23" s="102"/>
      <c r="Q23" s="63"/>
      <c r="R23" s="64"/>
    </row>
    <row r="24" spans="1:18" ht="16.5" customHeight="1">
      <c r="A24" s="73"/>
      <c r="B24" s="74"/>
      <c r="C24" s="33">
        <v>2</v>
      </c>
      <c r="D24" s="98" t="s">
        <v>209</v>
      </c>
      <c r="E24" s="99"/>
      <c r="F24" s="18">
        <v>5</v>
      </c>
      <c r="G24" s="98"/>
      <c r="H24" s="99"/>
      <c r="I24" s="70"/>
      <c r="J24" s="69"/>
      <c r="K24" s="69"/>
      <c r="L24" s="68"/>
      <c r="M24" s="70"/>
      <c r="N24" s="100"/>
      <c r="O24" s="67"/>
      <c r="P24" s="68"/>
      <c r="Q24" s="70"/>
      <c r="R24" s="69"/>
    </row>
    <row r="25" spans="1:18" ht="16.5" customHeight="1">
      <c r="A25" s="75"/>
      <c r="B25" s="76"/>
      <c r="C25" s="34">
        <v>3</v>
      </c>
      <c r="D25" s="95" t="s">
        <v>210</v>
      </c>
      <c r="E25" s="96"/>
      <c r="F25" s="19">
        <v>6</v>
      </c>
      <c r="G25" s="95"/>
      <c r="H25" s="96"/>
      <c r="I25" s="52"/>
      <c r="J25" s="53"/>
      <c r="K25" s="53"/>
      <c r="L25" s="62"/>
      <c r="M25" s="52"/>
      <c r="N25" s="97"/>
      <c r="O25" s="61"/>
      <c r="P25" s="62"/>
      <c r="Q25" s="52"/>
      <c r="R25" s="53"/>
    </row>
    <row r="26" spans="1:18" ht="16.5" customHeight="1">
      <c r="A26" s="71" t="str">
        <f>A21</f>
        <v>市　川</v>
      </c>
      <c r="B26" s="72"/>
      <c r="C26" s="32" t="s">
        <v>5</v>
      </c>
      <c r="D26" s="101" t="s">
        <v>211</v>
      </c>
      <c r="E26" s="102"/>
      <c r="F26" s="17">
        <v>4</v>
      </c>
      <c r="G26" s="101"/>
      <c r="H26" s="102"/>
      <c r="I26" s="63" t="s">
        <v>21</v>
      </c>
      <c r="J26" s="64"/>
      <c r="K26" s="64"/>
      <c r="L26" s="80"/>
      <c r="M26" s="63" t="s">
        <v>212</v>
      </c>
      <c r="N26" s="103"/>
      <c r="O26" s="101" t="s">
        <v>213</v>
      </c>
      <c r="P26" s="102"/>
      <c r="Q26" s="63"/>
      <c r="R26" s="64"/>
    </row>
    <row r="27" spans="1:18" ht="16.5" customHeight="1">
      <c r="A27" s="73"/>
      <c r="B27" s="74"/>
      <c r="C27" s="33">
        <v>2</v>
      </c>
      <c r="D27" s="98" t="s">
        <v>214</v>
      </c>
      <c r="E27" s="99"/>
      <c r="F27" s="18">
        <v>5</v>
      </c>
      <c r="G27" s="98"/>
      <c r="H27" s="99"/>
      <c r="I27" s="70"/>
      <c r="J27" s="69"/>
      <c r="K27" s="69"/>
      <c r="L27" s="68"/>
      <c r="M27" s="70"/>
      <c r="N27" s="100"/>
      <c r="O27" s="98" t="s">
        <v>215</v>
      </c>
      <c r="P27" s="99"/>
      <c r="Q27" s="70"/>
      <c r="R27" s="69"/>
    </row>
    <row r="28" spans="1:18" ht="16.5" customHeight="1">
      <c r="A28" s="75"/>
      <c r="B28" s="76"/>
      <c r="C28" s="34">
        <v>3</v>
      </c>
      <c r="D28" s="95"/>
      <c r="E28" s="96"/>
      <c r="F28" s="19">
        <v>6</v>
      </c>
      <c r="G28" s="95"/>
      <c r="H28" s="96"/>
      <c r="I28" s="52"/>
      <c r="J28" s="53"/>
      <c r="K28" s="53"/>
      <c r="L28" s="62"/>
      <c r="M28" s="52"/>
      <c r="N28" s="97"/>
      <c r="O28" s="95" t="s">
        <v>216</v>
      </c>
      <c r="P28" s="96"/>
      <c r="Q28" s="52"/>
      <c r="R28" s="53"/>
    </row>
    <row r="29" spans="9:18" ht="11.25" customHeight="1">
      <c r="I29" s="29"/>
      <c r="J29" s="21"/>
      <c r="K29" s="29"/>
      <c r="L29" s="29"/>
      <c r="M29" s="29"/>
      <c r="N29" s="29"/>
      <c r="O29" s="29"/>
      <c r="P29" s="29"/>
      <c r="Q29" s="29"/>
      <c r="R29" s="29"/>
    </row>
    <row r="32" ht="13.5">
      <c r="I32" s="9"/>
    </row>
  </sheetData>
  <sheetProtection/>
  <mergeCells count="125">
    <mergeCell ref="Q4:R4"/>
    <mergeCell ref="E4:F4"/>
    <mergeCell ref="G4:H4"/>
    <mergeCell ref="I4:J4"/>
    <mergeCell ref="K4:L4"/>
    <mergeCell ref="M4:N4"/>
    <mergeCell ref="O4:P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A19:B19"/>
    <mergeCell ref="A20:B20"/>
    <mergeCell ref="A21:B21"/>
    <mergeCell ref="A22:B22"/>
    <mergeCell ref="C22:H22"/>
    <mergeCell ref="I22:J22"/>
    <mergeCell ref="K22:L22"/>
    <mergeCell ref="M22:N22"/>
    <mergeCell ref="O22:R22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6:B28"/>
    <mergeCell ref="D26:E26"/>
    <mergeCell ref="G26:H26"/>
    <mergeCell ref="I26:J26"/>
    <mergeCell ref="K26:L26"/>
    <mergeCell ref="M26:N26"/>
    <mergeCell ref="M28:N28"/>
    <mergeCell ref="D27:E27"/>
    <mergeCell ref="G27:H27"/>
    <mergeCell ref="I27:J27"/>
    <mergeCell ref="K27:L27"/>
    <mergeCell ref="M27:N27"/>
    <mergeCell ref="B1:C1"/>
    <mergeCell ref="D1:G1"/>
    <mergeCell ref="H3:I3"/>
    <mergeCell ref="J3:Q3"/>
    <mergeCell ref="O20:Q21"/>
    <mergeCell ref="Q27:R27"/>
    <mergeCell ref="O27:P27"/>
    <mergeCell ref="M25:N25"/>
    <mergeCell ref="O25:P25"/>
    <mergeCell ref="Q25:R25"/>
    <mergeCell ref="O26:P26"/>
    <mergeCell ref="Q26:R26"/>
    <mergeCell ref="O28:P28"/>
    <mergeCell ref="Q28:R28"/>
    <mergeCell ref="D28:E28"/>
    <mergeCell ref="G28:H28"/>
    <mergeCell ref="I28:J28"/>
    <mergeCell ref="K28:L28"/>
  </mergeCells>
  <conditionalFormatting sqref="A20:B20 A7:B7 R7 R20">
    <cfRule type="expression" priority="11" dxfId="171" stopIfTrue="1">
      <formula>$R7&gt;$R8</formula>
    </cfRule>
  </conditionalFormatting>
  <conditionalFormatting sqref="R8 R21">
    <cfRule type="expression" priority="12" dxfId="171" stopIfTrue="1">
      <formula>$R8&gt;$R7</formula>
    </cfRule>
  </conditionalFormatting>
  <conditionalFormatting sqref="A8:B8 A21:B21">
    <cfRule type="expression" priority="15" dxfId="171" stopIfTrue="1">
      <formula>$R7&lt;$R8</formula>
    </cfRule>
  </conditionalFormatting>
  <conditionalFormatting sqref="H7:K8 H20:N21">
    <cfRule type="expression" priority="8" dxfId="6" stopIfTrue="1">
      <formula>H7=""</formula>
    </cfRule>
    <cfRule type="expression" priority="9" dxfId="171" stopIfTrue="1">
      <formula>H7&gt;0</formula>
    </cfRule>
  </conditionalFormatting>
  <conditionalFormatting sqref="C20:G21 C7:G8">
    <cfRule type="cellIs" priority="10" dxfId="171" operator="greaterThan" stopIfTrue="1">
      <formula>0</formula>
    </cfRule>
  </conditionalFormatting>
  <conditionalFormatting sqref="H6:K6">
    <cfRule type="expression" priority="6" dxfId="6" stopIfTrue="1">
      <formula>H7=""</formula>
    </cfRule>
  </conditionalFormatting>
  <conditionalFormatting sqref="O20">
    <cfRule type="expression" priority="46" dxfId="6" stopIfTrue="1">
      <formula>'9.23'!#REF!=""</formula>
    </cfRule>
    <cfRule type="expression" priority="47" dxfId="172" stopIfTrue="1">
      <formula>'9.23'!#REF!&gt;0</formula>
    </cfRule>
    <cfRule type="expression" priority="48" dxfId="172" stopIfTrue="1">
      <formula>O21&gt;0</formula>
    </cfRule>
  </conditionalFormatting>
  <conditionalFormatting sqref="H19:K19">
    <cfRule type="expression" priority="5" dxfId="6" stopIfTrue="1">
      <formula>H20=""</formula>
    </cfRule>
  </conditionalFormatting>
  <conditionalFormatting sqref="A23:B23 A10:B10">
    <cfRule type="expression" priority="88" dxfId="171" stopIfTrue="1">
      <formula>$R7&gt;$R8</formula>
    </cfRule>
  </conditionalFormatting>
  <conditionalFormatting sqref="A25:B25 A12:B12">
    <cfRule type="expression" priority="89" dxfId="171" stopIfTrue="1">
      <formula>'9.23'!#REF!&gt;$R9</formula>
    </cfRule>
  </conditionalFormatting>
  <conditionalFormatting sqref="A24:B24 A11:B11">
    <cfRule type="expression" priority="90" dxfId="171" stopIfTrue="1">
      <formula>$R8&gt;'9.23'!#REF!</formula>
    </cfRule>
  </conditionalFormatting>
  <conditionalFormatting sqref="A26:B26 A13:B13">
    <cfRule type="expression" priority="91" dxfId="171" stopIfTrue="1">
      <formula>$R7&lt;$R8</formula>
    </cfRule>
  </conditionalFormatting>
  <conditionalFormatting sqref="A28:B28 A15:B15">
    <cfRule type="expression" priority="92" dxfId="171" stopIfTrue="1">
      <formula>'9.23'!#REF!&lt;$R9</formula>
    </cfRule>
  </conditionalFormatting>
  <conditionalFormatting sqref="A27:B27 A14:B14">
    <cfRule type="expression" priority="93" dxfId="171" stopIfTrue="1">
      <formula>$R8&lt;'9.23'!#REF!</formula>
    </cfRule>
  </conditionalFormatting>
  <dataValidations count="4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4:N4 I4:J4 M1 C20:N21 O1 M17:N17 I17:J17 C7:Q8"/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T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" customHeight="1">
      <c r="A1" s="46" t="s">
        <v>77</v>
      </c>
      <c r="B1" s="55" t="s">
        <v>78</v>
      </c>
      <c r="C1" s="55"/>
      <c r="D1" s="56" t="s">
        <v>79</v>
      </c>
      <c r="E1" s="56"/>
      <c r="F1" s="56"/>
      <c r="G1" s="56"/>
      <c r="H1" s="22" t="s">
        <v>10</v>
      </c>
      <c r="I1" s="30">
        <v>9</v>
      </c>
      <c r="J1" s="2" t="s">
        <v>35</v>
      </c>
      <c r="K1" s="3">
        <v>2013</v>
      </c>
      <c r="L1" s="4" t="s">
        <v>36</v>
      </c>
      <c r="M1" s="5">
        <v>9</v>
      </c>
      <c r="N1" s="4" t="s">
        <v>0</v>
      </c>
      <c r="O1" s="5">
        <v>28</v>
      </c>
      <c r="P1" s="1" t="s">
        <v>37</v>
      </c>
      <c r="Q1" s="4" t="s">
        <v>1</v>
      </c>
      <c r="R1" s="6" t="s">
        <v>38</v>
      </c>
    </row>
    <row r="2" ht="5.25" customHeight="1"/>
    <row r="3" spans="8:18" ht="18.75" customHeight="1">
      <c r="H3" s="57" t="s">
        <v>15</v>
      </c>
      <c r="I3" s="57"/>
      <c r="J3" s="58" t="s">
        <v>19</v>
      </c>
      <c r="K3" s="58"/>
      <c r="L3" s="58"/>
      <c r="M3" s="58"/>
      <c r="N3" s="58"/>
      <c r="O3" s="58"/>
      <c r="P3" s="58"/>
      <c r="Q3" s="58"/>
      <c r="R3" s="8" t="s">
        <v>20</v>
      </c>
    </row>
    <row r="4" spans="1:20" s="24" customFormat="1" ht="18.75" customHeight="1">
      <c r="A4" s="128"/>
      <c r="B4" s="23">
        <v>3</v>
      </c>
      <c r="C4" s="20" t="s">
        <v>6</v>
      </c>
      <c r="D4" s="7"/>
      <c r="E4" s="90" t="s">
        <v>93</v>
      </c>
      <c r="F4" s="90"/>
      <c r="G4" s="91" t="s">
        <v>40</v>
      </c>
      <c r="H4" s="91"/>
      <c r="I4" s="92">
        <v>0.3673611111111111</v>
      </c>
      <c r="J4" s="92"/>
      <c r="K4" s="93" t="s">
        <v>41</v>
      </c>
      <c r="L4" s="93"/>
      <c r="M4" s="92">
        <v>0.48125</v>
      </c>
      <c r="N4" s="92"/>
      <c r="O4" s="93" t="s">
        <v>42</v>
      </c>
      <c r="P4" s="93"/>
      <c r="Q4" s="94">
        <f>SUM(M4-I4)</f>
        <v>0.11388888888888893</v>
      </c>
      <c r="R4" s="94"/>
      <c r="T4" s="25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1" t="s">
        <v>2</v>
      </c>
      <c r="B6" s="82"/>
      <c r="C6" s="35">
        <v>1</v>
      </c>
      <c r="D6" s="36">
        <v>2</v>
      </c>
      <c r="E6" s="37">
        <v>3</v>
      </c>
      <c r="F6" s="35">
        <v>4</v>
      </c>
      <c r="G6" s="36">
        <v>5</v>
      </c>
      <c r="H6" s="37">
        <v>6</v>
      </c>
      <c r="I6" s="35">
        <v>7</v>
      </c>
      <c r="J6" s="36">
        <v>8</v>
      </c>
      <c r="K6" s="37">
        <v>9</v>
      </c>
      <c r="L6" s="35">
        <v>10</v>
      </c>
      <c r="M6" s="36">
        <v>11</v>
      </c>
      <c r="N6" s="27">
        <v>12</v>
      </c>
      <c r="O6" s="39">
        <v>13</v>
      </c>
      <c r="P6" s="12">
        <v>14</v>
      </c>
      <c r="Q6" s="13">
        <v>15</v>
      </c>
      <c r="R6" s="14" t="s">
        <v>3</v>
      </c>
    </row>
    <row r="7" spans="1:18" ht="27.75" customHeight="1">
      <c r="A7" s="88" t="s">
        <v>219</v>
      </c>
      <c r="B7" s="89"/>
      <c r="C7" s="41">
        <v>0</v>
      </c>
      <c r="D7" s="42">
        <v>0</v>
      </c>
      <c r="E7" s="43">
        <v>0</v>
      </c>
      <c r="F7" s="41">
        <v>2</v>
      </c>
      <c r="G7" s="42">
        <v>1</v>
      </c>
      <c r="H7" s="44">
        <v>0</v>
      </c>
      <c r="I7" s="41">
        <v>0</v>
      </c>
      <c r="J7" s="42">
        <v>0</v>
      </c>
      <c r="K7" s="44">
        <v>0</v>
      </c>
      <c r="L7" s="41">
        <v>0</v>
      </c>
      <c r="M7" s="42">
        <v>0</v>
      </c>
      <c r="N7" s="38"/>
      <c r="O7" s="108" t="s">
        <v>243</v>
      </c>
      <c r="P7" s="93"/>
      <c r="Q7" s="109"/>
      <c r="R7" s="45">
        <f>SUM(C7:Q7)</f>
        <v>3</v>
      </c>
    </row>
    <row r="8" spans="1:18" ht="27.75" customHeight="1">
      <c r="A8" s="88" t="s">
        <v>8</v>
      </c>
      <c r="B8" s="89"/>
      <c r="C8" s="41">
        <v>0</v>
      </c>
      <c r="D8" s="42">
        <v>0</v>
      </c>
      <c r="E8" s="43">
        <v>0</v>
      </c>
      <c r="F8" s="41">
        <v>2</v>
      </c>
      <c r="G8" s="42">
        <v>0</v>
      </c>
      <c r="H8" s="44">
        <v>0</v>
      </c>
      <c r="I8" s="41">
        <v>1</v>
      </c>
      <c r="J8" s="42">
        <v>0</v>
      </c>
      <c r="K8" s="44">
        <v>0</v>
      </c>
      <c r="L8" s="41">
        <v>0</v>
      </c>
      <c r="M8" s="15" t="s">
        <v>220</v>
      </c>
      <c r="N8" s="50"/>
      <c r="O8" s="110"/>
      <c r="P8" s="111"/>
      <c r="Q8" s="112"/>
      <c r="R8" s="31">
        <v>4</v>
      </c>
    </row>
    <row r="9" spans="1:18" ht="21" customHeight="1">
      <c r="A9" s="81" t="s">
        <v>2</v>
      </c>
      <c r="B9" s="82"/>
      <c r="C9" s="83" t="s">
        <v>90</v>
      </c>
      <c r="D9" s="84"/>
      <c r="E9" s="84"/>
      <c r="F9" s="84"/>
      <c r="G9" s="84"/>
      <c r="H9" s="85"/>
      <c r="I9" s="83" t="s">
        <v>91</v>
      </c>
      <c r="J9" s="85"/>
      <c r="K9" s="86" t="s">
        <v>92</v>
      </c>
      <c r="L9" s="113"/>
      <c r="M9" s="83" t="s">
        <v>13</v>
      </c>
      <c r="N9" s="85"/>
      <c r="O9" s="83" t="s">
        <v>14</v>
      </c>
      <c r="P9" s="84"/>
      <c r="Q9" s="84"/>
      <c r="R9" s="85"/>
    </row>
    <row r="10" spans="1:18" ht="16.5" customHeight="1">
      <c r="A10" s="73" t="str">
        <f>A7</f>
        <v>神戸弘陵</v>
      </c>
      <c r="B10" s="74"/>
      <c r="C10" s="32" t="s">
        <v>5</v>
      </c>
      <c r="D10" s="101" t="s">
        <v>221</v>
      </c>
      <c r="E10" s="102"/>
      <c r="F10" s="17">
        <v>4</v>
      </c>
      <c r="G10" s="101"/>
      <c r="H10" s="102"/>
      <c r="I10" s="63" t="s">
        <v>59</v>
      </c>
      <c r="J10" s="64"/>
      <c r="K10" s="64"/>
      <c r="L10" s="80"/>
      <c r="M10" s="101"/>
      <c r="N10" s="102"/>
      <c r="O10" s="101" t="s">
        <v>222</v>
      </c>
      <c r="P10" s="102"/>
      <c r="Q10" s="63"/>
      <c r="R10" s="64"/>
    </row>
    <row r="11" spans="1:18" ht="16.5" customHeight="1">
      <c r="A11" s="73"/>
      <c r="B11" s="74"/>
      <c r="C11" s="33">
        <v>2</v>
      </c>
      <c r="D11" s="98" t="s">
        <v>223</v>
      </c>
      <c r="E11" s="99"/>
      <c r="F11" s="18">
        <v>5</v>
      </c>
      <c r="G11" s="98"/>
      <c r="H11" s="99"/>
      <c r="I11" s="70"/>
      <c r="J11" s="69"/>
      <c r="K11" s="69"/>
      <c r="L11" s="68"/>
      <c r="M11" s="98"/>
      <c r="N11" s="99"/>
      <c r="O11" s="98" t="s">
        <v>224</v>
      </c>
      <c r="P11" s="99"/>
      <c r="Q11" s="70" t="s">
        <v>225</v>
      </c>
      <c r="R11" s="69"/>
    </row>
    <row r="12" spans="1:18" ht="16.5" customHeight="1">
      <c r="A12" s="75"/>
      <c r="B12" s="76"/>
      <c r="C12" s="34">
        <v>3</v>
      </c>
      <c r="D12" s="95"/>
      <c r="E12" s="96"/>
      <c r="F12" s="19">
        <v>6</v>
      </c>
      <c r="G12" s="95"/>
      <c r="H12" s="96"/>
      <c r="I12" s="52"/>
      <c r="J12" s="53"/>
      <c r="K12" s="53"/>
      <c r="L12" s="62"/>
      <c r="M12" s="95"/>
      <c r="N12" s="96"/>
      <c r="O12" s="95" t="s">
        <v>226</v>
      </c>
      <c r="P12" s="96"/>
      <c r="Q12" s="52"/>
      <c r="R12" s="53"/>
    </row>
    <row r="13" spans="1:18" ht="16.5" customHeight="1">
      <c r="A13" s="71" t="str">
        <f>A8</f>
        <v>明石商業</v>
      </c>
      <c r="B13" s="72"/>
      <c r="C13" s="32" t="s">
        <v>5</v>
      </c>
      <c r="D13" s="101" t="s">
        <v>154</v>
      </c>
      <c r="E13" s="102"/>
      <c r="F13" s="17">
        <v>4</v>
      </c>
      <c r="G13" s="101"/>
      <c r="H13" s="102"/>
      <c r="I13" s="63" t="s">
        <v>155</v>
      </c>
      <c r="J13" s="64"/>
      <c r="K13" s="64"/>
      <c r="L13" s="80"/>
      <c r="M13" s="101" t="s">
        <v>227</v>
      </c>
      <c r="N13" s="102"/>
      <c r="O13" s="101" t="s">
        <v>228</v>
      </c>
      <c r="P13" s="102"/>
      <c r="Q13" s="63"/>
      <c r="R13" s="64"/>
    </row>
    <row r="14" spans="1:18" ht="16.5" customHeight="1">
      <c r="A14" s="73"/>
      <c r="B14" s="74"/>
      <c r="C14" s="33">
        <v>2</v>
      </c>
      <c r="D14" s="98"/>
      <c r="E14" s="99"/>
      <c r="F14" s="18">
        <v>5</v>
      </c>
      <c r="G14" s="98"/>
      <c r="H14" s="99"/>
      <c r="I14" s="70"/>
      <c r="J14" s="69"/>
      <c r="K14" s="69"/>
      <c r="L14" s="68"/>
      <c r="M14" s="98"/>
      <c r="N14" s="99"/>
      <c r="O14" s="98" t="s">
        <v>229</v>
      </c>
      <c r="P14" s="99"/>
      <c r="Q14" s="70"/>
      <c r="R14" s="69"/>
    </row>
    <row r="15" spans="1:18" ht="16.5" customHeight="1">
      <c r="A15" s="75"/>
      <c r="B15" s="76"/>
      <c r="C15" s="34">
        <v>3</v>
      </c>
      <c r="D15" s="95"/>
      <c r="E15" s="96"/>
      <c r="F15" s="19">
        <v>6</v>
      </c>
      <c r="G15" s="95"/>
      <c r="H15" s="96"/>
      <c r="I15" s="52"/>
      <c r="J15" s="53"/>
      <c r="K15" s="53"/>
      <c r="L15" s="62"/>
      <c r="M15" s="95"/>
      <c r="N15" s="96"/>
      <c r="O15" s="95"/>
      <c r="P15" s="96"/>
      <c r="Q15" s="52"/>
      <c r="R15" s="53"/>
    </row>
    <row r="16" spans="9:18" ht="16.5" customHeight="1">
      <c r="I16" s="29"/>
      <c r="J16" s="21"/>
      <c r="K16" s="29"/>
      <c r="L16" s="29"/>
      <c r="M16" s="29"/>
      <c r="N16" s="29"/>
      <c r="O16" s="29"/>
      <c r="P16" s="29"/>
      <c r="Q16" s="29"/>
      <c r="R16" s="29"/>
    </row>
    <row r="17" spans="1:20" s="24" customFormat="1" ht="18.75" customHeight="1">
      <c r="A17" s="128"/>
      <c r="B17" s="23">
        <v>3</v>
      </c>
      <c r="C17" s="20" t="s">
        <v>6</v>
      </c>
      <c r="D17" s="7"/>
      <c r="E17" s="90" t="s">
        <v>146</v>
      </c>
      <c r="F17" s="90"/>
      <c r="G17" s="91" t="s">
        <v>84</v>
      </c>
      <c r="H17" s="91"/>
      <c r="I17" s="92">
        <v>0.5111111111111112</v>
      </c>
      <c r="J17" s="92"/>
      <c r="K17" s="93" t="s">
        <v>85</v>
      </c>
      <c r="L17" s="93"/>
      <c r="M17" s="92">
        <v>0.5875</v>
      </c>
      <c r="N17" s="92"/>
      <c r="O17" s="93" t="s">
        <v>86</v>
      </c>
      <c r="P17" s="93"/>
      <c r="Q17" s="94">
        <f>SUM(M17-I17)</f>
        <v>0.07638888888888884</v>
      </c>
      <c r="R17" s="94"/>
      <c r="T17" s="25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81" t="s">
        <v>2</v>
      </c>
      <c r="B19" s="82"/>
      <c r="C19" s="35">
        <v>1</v>
      </c>
      <c r="D19" s="36">
        <v>2</v>
      </c>
      <c r="E19" s="37">
        <v>3</v>
      </c>
      <c r="F19" s="35">
        <v>4</v>
      </c>
      <c r="G19" s="36">
        <v>5</v>
      </c>
      <c r="H19" s="37">
        <v>6</v>
      </c>
      <c r="I19" s="35">
        <v>7</v>
      </c>
      <c r="J19" s="36">
        <v>8</v>
      </c>
      <c r="K19" s="37">
        <v>9</v>
      </c>
      <c r="L19" s="26">
        <v>10</v>
      </c>
      <c r="M19" s="12">
        <v>11</v>
      </c>
      <c r="N19" s="27">
        <v>12</v>
      </c>
      <c r="O19" s="39">
        <v>13</v>
      </c>
      <c r="P19" s="12">
        <v>14</v>
      </c>
      <c r="Q19" s="13">
        <v>15</v>
      </c>
      <c r="R19" s="14" t="s">
        <v>3</v>
      </c>
    </row>
    <row r="20" spans="1:18" ht="27.75" customHeight="1">
      <c r="A20" s="88" t="s">
        <v>22</v>
      </c>
      <c r="B20" s="89"/>
      <c r="C20" s="41">
        <v>0</v>
      </c>
      <c r="D20" s="42">
        <v>1</v>
      </c>
      <c r="E20" s="43">
        <v>0</v>
      </c>
      <c r="F20" s="41">
        <v>0</v>
      </c>
      <c r="G20" s="42">
        <v>0</v>
      </c>
      <c r="H20" s="44">
        <v>1</v>
      </c>
      <c r="I20" s="41">
        <v>0</v>
      </c>
      <c r="J20" s="42">
        <v>0</v>
      </c>
      <c r="K20" s="44">
        <v>0</v>
      </c>
      <c r="L20" s="28"/>
      <c r="M20" s="15"/>
      <c r="N20" s="38"/>
      <c r="O20" s="48"/>
      <c r="P20" s="15"/>
      <c r="Q20" s="16"/>
      <c r="R20" s="45">
        <f>SUM(C20:Q20)</f>
        <v>2</v>
      </c>
    </row>
    <row r="21" spans="1:18" ht="27.75" customHeight="1">
      <c r="A21" s="88" t="s">
        <v>109</v>
      </c>
      <c r="B21" s="89"/>
      <c r="C21" s="41">
        <v>0</v>
      </c>
      <c r="D21" s="42">
        <v>0</v>
      </c>
      <c r="E21" s="43">
        <v>0</v>
      </c>
      <c r="F21" s="41">
        <v>0</v>
      </c>
      <c r="G21" s="42">
        <v>0</v>
      </c>
      <c r="H21" s="44">
        <v>1</v>
      </c>
      <c r="I21" s="41">
        <v>0</v>
      </c>
      <c r="J21" s="42">
        <v>0</v>
      </c>
      <c r="K21" s="44">
        <v>0</v>
      </c>
      <c r="L21" s="28"/>
      <c r="M21" s="15"/>
      <c r="N21" s="38"/>
      <c r="O21" s="48"/>
      <c r="P21" s="15"/>
      <c r="Q21" s="16"/>
      <c r="R21" s="45">
        <f>SUM(C21:Q21)</f>
        <v>1</v>
      </c>
    </row>
    <row r="22" spans="1:18" ht="21" customHeight="1">
      <c r="A22" s="81" t="s">
        <v>2</v>
      </c>
      <c r="B22" s="82"/>
      <c r="C22" s="83" t="s">
        <v>90</v>
      </c>
      <c r="D22" s="84"/>
      <c r="E22" s="84"/>
      <c r="F22" s="84"/>
      <c r="G22" s="84"/>
      <c r="H22" s="85"/>
      <c r="I22" s="83" t="s">
        <v>91</v>
      </c>
      <c r="J22" s="85"/>
      <c r="K22" s="86" t="s">
        <v>92</v>
      </c>
      <c r="L22" s="113"/>
      <c r="M22" s="83" t="s">
        <v>13</v>
      </c>
      <c r="N22" s="85"/>
      <c r="O22" s="83" t="s">
        <v>14</v>
      </c>
      <c r="P22" s="84"/>
      <c r="Q22" s="84"/>
      <c r="R22" s="85"/>
    </row>
    <row r="23" spans="1:18" ht="16.5" customHeight="1">
      <c r="A23" s="73" t="str">
        <f>A20</f>
        <v>東洋大姫路</v>
      </c>
      <c r="B23" s="74"/>
      <c r="C23" s="32" t="s">
        <v>5</v>
      </c>
      <c r="D23" s="101" t="s">
        <v>230</v>
      </c>
      <c r="E23" s="102"/>
      <c r="F23" s="17">
        <v>4</v>
      </c>
      <c r="G23" s="101"/>
      <c r="H23" s="102"/>
      <c r="I23" s="63" t="s">
        <v>23</v>
      </c>
      <c r="J23" s="64"/>
      <c r="K23" s="64"/>
      <c r="L23" s="80"/>
      <c r="M23" s="101"/>
      <c r="N23" s="102"/>
      <c r="O23" s="101" t="s">
        <v>231</v>
      </c>
      <c r="P23" s="102"/>
      <c r="Q23" s="63"/>
      <c r="R23" s="64"/>
    </row>
    <row r="24" spans="1:18" ht="16.5" customHeight="1">
      <c r="A24" s="73"/>
      <c r="B24" s="74"/>
      <c r="C24" s="33">
        <v>2</v>
      </c>
      <c r="D24" s="98" t="s">
        <v>232</v>
      </c>
      <c r="E24" s="99"/>
      <c r="F24" s="18">
        <v>5</v>
      </c>
      <c r="G24" s="98"/>
      <c r="H24" s="99"/>
      <c r="I24" s="70"/>
      <c r="J24" s="69"/>
      <c r="K24" s="69"/>
      <c r="L24" s="68"/>
      <c r="M24" s="98"/>
      <c r="N24" s="99"/>
      <c r="O24" s="98"/>
      <c r="P24" s="99"/>
      <c r="Q24" s="70"/>
      <c r="R24" s="69"/>
    </row>
    <row r="25" spans="1:18" ht="16.5" customHeight="1">
      <c r="A25" s="75"/>
      <c r="B25" s="76"/>
      <c r="C25" s="34">
        <v>3</v>
      </c>
      <c r="D25" s="95"/>
      <c r="E25" s="96"/>
      <c r="F25" s="19">
        <v>6</v>
      </c>
      <c r="G25" s="95"/>
      <c r="H25" s="96"/>
      <c r="I25" s="52"/>
      <c r="J25" s="53"/>
      <c r="K25" s="53"/>
      <c r="L25" s="62"/>
      <c r="M25" s="95"/>
      <c r="N25" s="96"/>
      <c r="O25" s="95"/>
      <c r="P25" s="96"/>
      <c r="Q25" s="52"/>
      <c r="R25" s="53"/>
    </row>
    <row r="26" spans="1:18" ht="16.5" customHeight="1">
      <c r="A26" s="71" t="str">
        <f>A21</f>
        <v>須磨翔風</v>
      </c>
      <c r="B26" s="72"/>
      <c r="C26" s="32" t="s">
        <v>5</v>
      </c>
      <c r="D26" s="101" t="s">
        <v>233</v>
      </c>
      <c r="E26" s="102"/>
      <c r="F26" s="17">
        <v>4</v>
      </c>
      <c r="G26" s="101"/>
      <c r="H26" s="102"/>
      <c r="I26" s="63" t="s">
        <v>118</v>
      </c>
      <c r="J26" s="64"/>
      <c r="K26" s="64"/>
      <c r="L26" s="80"/>
      <c r="M26" s="101"/>
      <c r="N26" s="102"/>
      <c r="O26" s="101"/>
      <c r="P26" s="102"/>
      <c r="Q26" s="63"/>
      <c r="R26" s="64"/>
    </row>
    <row r="27" spans="1:18" ht="16.5" customHeight="1">
      <c r="A27" s="73"/>
      <c r="B27" s="74"/>
      <c r="C27" s="33">
        <v>2</v>
      </c>
      <c r="D27" s="98"/>
      <c r="E27" s="99"/>
      <c r="F27" s="18">
        <v>5</v>
      </c>
      <c r="G27" s="98"/>
      <c r="H27" s="99"/>
      <c r="I27" s="70"/>
      <c r="J27" s="69"/>
      <c r="K27" s="69"/>
      <c r="L27" s="68"/>
      <c r="M27" s="98"/>
      <c r="N27" s="99"/>
      <c r="O27" s="98"/>
      <c r="P27" s="99"/>
      <c r="Q27" s="70"/>
      <c r="R27" s="69"/>
    </row>
    <row r="28" spans="1:18" ht="16.5" customHeight="1">
      <c r="A28" s="75"/>
      <c r="B28" s="76"/>
      <c r="C28" s="34">
        <v>3</v>
      </c>
      <c r="D28" s="95"/>
      <c r="E28" s="96"/>
      <c r="F28" s="19">
        <v>6</v>
      </c>
      <c r="G28" s="95"/>
      <c r="H28" s="96"/>
      <c r="I28" s="52"/>
      <c r="J28" s="53"/>
      <c r="K28" s="53"/>
      <c r="L28" s="62"/>
      <c r="M28" s="95"/>
      <c r="N28" s="96"/>
      <c r="O28" s="95"/>
      <c r="P28" s="96"/>
      <c r="Q28" s="52"/>
      <c r="R28" s="53"/>
    </row>
    <row r="29" ht="11.25" customHeight="1"/>
    <row r="30" ht="16.5" customHeight="1"/>
    <row r="31" spans="1:20" s="24" customFormat="1" ht="18.75" customHeight="1">
      <c r="A31" s="128"/>
      <c r="B31" s="23">
        <v>3</v>
      </c>
      <c r="C31" s="20" t="s">
        <v>6</v>
      </c>
      <c r="D31" s="7"/>
      <c r="E31" s="90" t="s">
        <v>234</v>
      </c>
      <c r="F31" s="90"/>
      <c r="G31" s="91" t="s">
        <v>84</v>
      </c>
      <c r="H31" s="91"/>
      <c r="I31" s="92">
        <v>0.6173611111111111</v>
      </c>
      <c r="J31" s="92"/>
      <c r="K31" s="93" t="s">
        <v>85</v>
      </c>
      <c r="L31" s="93"/>
      <c r="M31" s="92">
        <v>0.7131944444444445</v>
      </c>
      <c r="N31" s="92"/>
      <c r="O31" s="93" t="s">
        <v>86</v>
      </c>
      <c r="P31" s="93"/>
      <c r="Q31" s="94">
        <f>SUM(M31-I31)</f>
        <v>0.09583333333333333</v>
      </c>
      <c r="R31" s="94"/>
      <c r="T31" s="25"/>
    </row>
    <row r="32" spans="8:18" ht="7.5" customHeight="1">
      <c r="H32" s="9"/>
      <c r="I32" s="9"/>
      <c r="J32" s="10"/>
      <c r="K32" s="11"/>
      <c r="L32" s="11"/>
      <c r="M32" s="10"/>
      <c r="N32" s="10"/>
      <c r="O32" s="11"/>
      <c r="P32" s="11"/>
      <c r="Q32" s="10"/>
      <c r="R32" s="10"/>
    </row>
    <row r="33" spans="1:18" ht="21" customHeight="1">
      <c r="A33" s="81" t="s">
        <v>2</v>
      </c>
      <c r="B33" s="82"/>
      <c r="C33" s="35">
        <v>1</v>
      </c>
      <c r="D33" s="36">
        <v>2</v>
      </c>
      <c r="E33" s="37">
        <v>3</v>
      </c>
      <c r="F33" s="35">
        <v>4</v>
      </c>
      <c r="G33" s="36">
        <v>5</v>
      </c>
      <c r="H33" s="37">
        <v>6</v>
      </c>
      <c r="I33" s="35">
        <v>7</v>
      </c>
      <c r="J33" s="36">
        <v>8</v>
      </c>
      <c r="K33" s="37">
        <v>9</v>
      </c>
      <c r="L33" s="26">
        <v>10</v>
      </c>
      <c r="M33" s="12">
        <v>11</v>
      </c>
      <c r="N33" s="27">
        <v>12</v>
      </c>
      <c r="O33" s="39">
        <v>13</v>
      </c>
      <c r="P33" s="12">
        <v>14</v>
      </c>
      <c r="Q33" s="13">
        <v>15</v>
      </c>
      <c r="R33" s="14" t="s">
        <v>3</v>
      </c>
    </row>
    <row r="34" spans="1:18" ht="27.75" customHeight="1">
      <c r="A34" s="88" t="s">
        <v>192</v>
      </c>
      <c r="B34" s="89"/>
      <c r="C34" s="41">
        <v>0</v>
      </c>
      <c r="D34" s="42">
        <v>0</v>
      </c>
      <c r="E34" s="43">
        <v>0</v>
      </c>
      <c r="F34" s="41">
        <v>0</v>
      </c>
      <c r="G34" s="42">
        <v>0</v>
      </c>
      <c r="H34" s="44">
        <v>1</v>
      </c>
      <c r="I34" s="41">
        <v>0</v>
      </c>
      <c r="J34" s="42">
        <v>2</v>
      </c>
      <c r="K34" s="44">
        <v>2</v>
      </c>
      <c r="L34" s="28"/>
      <c r="M34" s="15"/>
      <c r="N34" s="38"/>
      <c r="O34" s="48"/>
      <c r="P34" s="15"/>
      <c r="Q34" s="16"/>
      <c r="R34" s="45">
        <f>SUM(C34:Q34)</f>
        <v>5</v>
      </c>
    </row>
    <row r="35" spans="1:18" ht="27.75" customHeight="1">
      <c r="A35" s="88" t="s">
        <v>172</v>
      </c>
      <c r="B35" s="89"/>
      <c r="C35" s="41">
        <v>0</v>
      </c>
      <c r="D35" s="42">
        <v>2</v>
      </c>
      <c r="E35" s="43">
        <v>0</v>
      </c>
      <c r="F35" s="41">
        <v>2</v>
      </c>
      <c r="G35" s="42">
        <v>0</v>
      </c>
      <c r="H35" s="44">
        <v>0</v>
      </c>
      <c r="I35" s="41">
        <v>0</v>
      </c>
      <c r="J35" s="42">
        <v>0</v>
      </c>
      <c r="K35" s="44">
        <v>0</v>
      </c>
      <c r="L35" s="28"/>
      <c r="M35" s="15"/>
      <c r="N35" s="38"/>
      <c r="O35" s="48"/>
      <c r="P35" s="15"/>
      <c r="Q35" s="16"/>
      <c r="R35" s="45">
        <f>SUM(C35:Q35)</f>
        <v>4</v>
      </c>
    </row>
    <row r="36" spans="1:18" ht="21" customHeight="1">
      <c r="A36" s="81" t="s">
        <v>2</v>
      </c>
      <c r="B36" s="82"/>
      <c r="C36" s="83" t="s">
        <v>90</v>
      </c>
      <c r="D36" s="84"/>
      <c r="E36" s="84"/>
      <c r="F36" s="84"/>
      <c r="G36" s="84"/>
      <c r="H36" s="85"/>
      <c r="I36" s="83" t="s">
        <v>91</v>
      </c>
      <c r="J36" s="85"/>
      <c r="K36" s="86" t="s">
        <v>92</v>
      </c>
      <c r="L36" s="113"/>
      <c r="M36" s="83" t="s">
        <v>13</v>
      </c>
      <c r="N36" s="85"/>
      <c r="O36" s="83" t="s">
        <v>14</v>
      </c>
      <c r="P36" s="84"/>
      <c r="Q36" s="84"/>
      <c r="R36" s="85"/>
    </row>
    <row r="37" spans="1:18" ht="16.5" customHeight="1">
      <c r="A37" s="73" t="str">
        <f>A34</f>
        <v>神戸国際大附</v>
      </c>
      <c r="B37" s="74"/>
      <c r="C37" s="32" t="s">
        <v>5</v>
      </c>
      <c r="D37" s="101" t="s">
        <v>235</v>
      </c>
      <c r="E37" s="102"/>
      <c r="F37" s="17">
        <v>4</v>
      </c>
      <c r="G37" s="101"/>
      <c r="H37" s="102"/>
      <c r="I37" s="63" t="s">
        <v>236</v>
      </c>
      <c r="J37" s="64"/>
      <c r="K37" s="64"/>
      <c r="L37" s="80"/>
      <c r="M37" s="101"/>
      <c r="N37" s="102"/>
      <c r="O37" s="101" t="s">
        <v>237</v>
      </c>
      <c r="P37" s="102"/>
      <c r="Q37" s="63"/>
      <c r="R37" s="64"/>
    </row>
    <row r="38" spans="1:18" ht="16.5" customHeight="1">
      <c r="A38" s="73"/>
      <c r="B38" s="74"/>
      <c r="C38" s="33">
        <v>2</v>
      </c>
      <c r="D38" s="98" t="s">
        <v>238</v>
      </c>
      <c r="E38" s="99"/>
      <c r="F38" s="18">
        <v>5</v>
      </c>
      <c r="G38" s="98"/>
      <c r="H38" s="99"/>
      <c r="I38" s="70" t="s">
        <v>239</v>
      </c>
      <c r="J38" s="69"/>
      <c r="K38" s="69"/>
      <c r="L38" s="68"/>
      <c r="M38" s="98"/>
      <c r="N38" s="99"/>
      <c r="O38" s="98" t="s">
        <v>240</v>
      </c>
      <c r="P38" s="99"/>
      <c r="Q38" s="70"/>
      <c r="R38" s="69"/>
    </row>
    <row r="39" spans="1:18" ht="16.5" customHeight="1">
      <c r="A39" s="75"/>
      <c r="B39" s="76"/>
      <c r="C39" s="34">
        <v>3</v>
      </c>
      <c r="D39" s="95"/>
      <c r="E39" s="96"/>
      <c r="F39" s="19">
        <v>6</v>
      </c>
      <c r="G39" s="95"/>
      <c r="H39" s="96"/>
      <c r="I39" s="52"/>
      <c r="J39" s="53"/>
      <c r="K39" s="53"/>
      <c r="L39" s="62"/>
      <c r="M39" s="95"/>
      <c r="N39" s="96"/>
      <c r="O39" s="95"/>
      <c r="P39" s="96"/>
      <c r="Q39" s="52"/>
      <c r="R39" s="53"/>
    </row>
    <row r="40" spans="1:18" ht="16.5" customHeight="1">
      <c r="A40" s="71" t="str">
        <f>A35</f>
        <v>滝川第二</v>
      </c>
      <c r="B40" s="72"/>
      <c r="C40" s="32" t="s">
        <v>5</v>
      </c>
      <c r="D40" s="101" t="s">
        <v>29</v>
      </c>
      <c r="E40" s="102"/>
      <c r="F40" s="17">
        <v>4</v>
      </c>
      <c r="G40" s="101"/>
      <c r="H40" s="102"/>
      <c r="I40" s="63" t="s">
        <v>152</v>
      </c>
      <c r="J40" s="64"/>
      <c r="K40" s="64"/>
      <c r="L40" s="80"/>
      <c r="M40" s="101"/>
      <c r="N40" s="102"/>
      <c r="O40" s="101" t="s">
        <v>241</v>
      </c>
      <c r="P40" s="102"/>
      <c r="Q40" s="63"/>
      <c r="R40" s="64"/>
    </row>
    <row r="41" spans="1:18" ht="16.5" customHeight="1">
      <c r="A41" s="73"/>
      <c r="B41" s="74"/>
      <c r="C41" s="33">
        <v>2</v>
      </c>
      <c r="D41" s="98"/>
      <c r="E41" s="99"/>
      <c r="F41" s="18">
        <v>5</v>
      </c>
      <c r="G41" s="98"/>
      <c r="H41" s="99"/>
      <c r="I41" s="70"/>
      <c r="J41" s="69"/>
      <c r="K41" s="69"/>
      <c r="L41" s="68"/>
      <c r="M41" s="98"/>
      <c r="N41" s="99"/>
      <c r="O41" s="98" t="s">
        <v>242</v>
      </c>
      <c r="P41" s="99"/>
      <c r="Q41" s="70"/>
      <c r="R41" s="69"/>
    </row>
    <row r="42" spans="1:18" ht="16.5" customHeight="1">
      <c r="A42" s="75"/>
      <c r="B42" s="76"/>
      <c r="C42" s="34">
        <v>3</v>
      </c>
      <c r="D42" s="95"/>
      <c r="E42" s="96"/>
      <c r="F42" s="19">
        <v>6</v>
      </c>
      <c r="G42" s="95"/>
      <c r="H42" s="96"/>
      <c r="I42" s="52"/>
      <c r="J42" s="53"/>
      <c r="K42" s="53"/>
      <c r="L42" s="62"/>
      <c r="M42" s="95"/>
      <c r="N42" s="96"/>
      <c r="O42" s="95"/>
      <c r="P42" s="96"/>
      <c r="Q42" s="52"/>
      <c r="R42" s="53"/>
    </row>
    <row r="43" spans="9:18" ht="11.25" customHeight="1">
      <c r="I43" s="29"/>
      <c r="J43" s="21"/>
      <c r="K43" s="29"/>
      <c r="L43" s="29"/>
      <c r="M43" s="29"/>
      <c r="N43" s="29"/>
      <c r="O43" s="29"/>
      <c r="P43" s="29"/>
      <c r="Q43" s="29"/>
      <c r="R43" s="29"/>
    </row>
    <row r="48" ht="13.5">
      <c r="I48" s="9"/>
    </row>
  </sheetData>
  <sheetProtection/>
  <mergeCells count="185">
    <mergeCell ref="Q4:R4"/>
    <mergeCell ref="E4:F4"/>
    <mergeCell ref="G4:H4"/>
    <mergeCell ref="I4:J4"/>
    <mergeCell ref="K4:L4"/>
    <mergeCell ref="M4:N4"/>
    <mergeCell ref="O4:P4"/>
    <mergeCell ref="A6:B6"/>
    <mergeCell ref="A7:B7"/>
    <mergeCell ref="A8:B8"/>
    <mergeCell ref="A9:B9"/>
    <mergeCell ref="C9:H9"/>
    <mergeCell ref="I9:J9"/>
    <mergeCell ref="K9:L9"/>
    <mergeCell ref="M9:N9"/>
    <mergeCell ref="O9:R9"/>
    <mergeCell ref="Q11:R11"/>
    <mergeCell ref="D11:E11"/>
    <mergeCell ref="A10:B12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G11:H11"/>
    <mergeCell ref="I11:J11"/>
    <mergeCell ref="K11:L11"/>
    <mergeCell ref="M11:N11"/>
    <mergeCell ref="O11:P11"/>
    <mergeCell ref="K12:L12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A19:B19"/>
    <mergeCell ref="A20:B20"/>
    <mergeCell ref="A21:B21"/>
    <mergeCell ref="A22:B22"/>
    <mergeCell ref="C22:H22"/>
    <mergeCell ref="I22:J22"/>
    <mergeCell ref="K22:L22"/>
    <mergeCell ref="M22:N22"/>
    <mergeCell ref="O22:R22"/>
    <mergeCell ref="D23:E23"/>
    <mergeCell ref="A23:B25"/>
    <mergeCell ref="G23:H23"/>
    <mergeCell ref="I23:J23"/>
    <mergeCell ref="K23:L23"/>
    <mergeCell ref="M23:N23"/>
    <mergeCell ref="D25:E25"/>
    <mergeCell ref="G25:H25"/>
    <mergeCell ref="I25:J25"/>
    <mergeCell ref="K25:L25"/>
    <mergeCell ref="M26:N26"/>
    <mergeCell ref="O26:P26"/>
    <mergeCell ref="O23:P23"/>
    <mergeCell ref="Q23:R23"/>
    <mergeCell ref="G24:H24"/>
    <mergeCell ref="I24:J24"/>
    <mergeCell ref="K24:L24"/>
    <mergeCell ref="M24:N24"/>
    <mergeCell ref="O24:P24"/>
    <mergeCell ref="Q24:R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1:F31"/>
    <mergeCell ref="G31:H31"/>
    <mergeCell ref="I31:J31"/>
    <mergeCell ref="K31:L31"/>
    <mergeCell ref="M31:N31"/>
    <mergeCell ref="O31:P31"/>
    <mergeCell ref="Q31:R31"/>
    <mergeCell ref="D28:E28"/>
    <mergeCell ref="G28:H28"/>
    <mergeCell ref="A33:B33"/>
    <mergeCell ref="A34:B34"/>
    <mergeCell ref="A35:B35"/>
    <mergeCell ref="A36:B36"/>
    <mergeCell ref="C36:H36"/>
    <mergeCell ref="I36:J36"/>
    <mergeCell ref="K36:L36"/>
    <mergeCell ref="M36:N36"/>
    <mergeCell ref="O36:R36"/>
    <mergeCell ref="K37:L37"/>
    <mergeCell ref="M37:N37"/>
    <mergeCell ref="D39:E39"/>
    <mergeCell ref="G39:H39"/>
    <mergeCell ref="I39:J39"/>
    <mergeCell ref="K39:L39"/>
    <mergeCell ref="O37:P37"/>
    <mergeCell ref="Q37:R37"/>
    <mergeCell ref="G38:H38"/>
    <mergeCell ref="I38:J38"/>
    <mergeCell ref="K38:L38"/>
    <mergeCell ref="M38:N38"/>
    <mergeCell ref="O38:P38"/>
    <mergeCell ref="Q38:R38"/>
    <mergeCell ref="G37:H37"/>
    <mergeCell ref="I37:J37"/>
    <mergeCell ref="M39:N39"/>
    <mergeCell ref="O39:P39"/>
    <mergeCell ref="Q39:R39"/>
    <mergeCell ref="A40:B42"/>
    <mergeCell ref="D40:E40"/>
    <mergeCell ref="G40:H40"/>
    <mergeCell ref="I40:J40"/>
    <mergeCell ref="K40:L40"/>
    <mergeCell ref="M40:N40"/>
    <mergeCell ref="A37:B39"/>
    <mergeCell ref="M42:N42"/>
    <mergeCell ref="O42:P42"/>
    <mergeCell ref="Q42:R42"/>
    <mergeCell ref="D41:E41"/>
    <mergeCell ref="G41:H41"/>
    <mergeCell ref="I41:J41"/>
    <mergeCell ref="K41:L41"/>
    <mergeCell ref="M41:N41"/>
    <mergeCell ref="O41:P41"/>
    <mergeCell ref="B1:C1"/>
    <mergeCell ref="D1:G1"/>
    <mergeCell ref="H3:I3"/>
    <mergeCell ref="J3:Q3"/>
    <mergeCell ref="O7:Q8"/>
    <mergeCell ref="D10:E10"/>
    <mergeCell ref="O10:P10"/>
    <mergeCell ref="Q10:R10"/>
    <mergeCell ref="Q41:R41"/>
    <mergeCell ref="D24:E24"/>
    <mergeCell ref="D37:E37"/>
    <mergeCell ref="D38:E38"/>
    <mergeCell ref="O40:P40"/>
    <mergeCell ref="Q40:R40"/>
    <mergeCell ref="D42:E42"/>
    <mergeCell ref="G42:H42"/>
    <mergeCell ref="I42:J42"/>
    <mergeCell ref="K42:L42"/>
  </mergeCells>
  <conditionalFormatting sqref="A34:B34 A7:B7 R7 R34 A20:B20 R20">
    <cfRule type="expression" priority="14" dxfId="171" stopIfTrue="1">
      <formula>$R7&gt;$R8</formula>
    </cfRule>
  </conditionalFormatting>
  <conditionalFormatting sqref="R8 R35 R21">
    <cfRule type="expression" priority="15" dxfId="171" stopIfTrue="1">
      <formula>$R8&gt;$R7</formula>
    </cfRule>
  </conditionalFormatting>
  <conditionalFormatting sqref="A8:B8 A35:B35 A21:B21">
    <cfRule type="expression" priority="18" dxfId="171" stopIfTrue="1">
      <formula>$R7&lt;$R8</formula>
    </cfRule>
  </conditionalFormatting>
  <conditionalFormatting sqref="H20:K21 H34:K35 H7:M8">
    <cfRule type="expression" priority="11" dxfId="6" stopIfTrue="1">
      <formula>H7=""</formula>
    </cfRule>
    <cfRule type="expression" priority="12" dxfId="171" stopIfTrue="1">
      <formula>H7&gt;0</formula>
    </cfRule>
  </conditionalFormatting>
  <conditionalFormatting sqref="C34:G35 C7:G8 C20:G21">
    <cfRule type="cellIs" priority="13" dxfId="171" operator="greaterThan" stopIfTrue="1">
      <formula>0</formula>
    </cfRule>
  </conditionalFormatting>
  <conditionalFormatting sqref="H6:M6">
    <cfRule type="expression" priority="9" dxfId="6" stopIfTrue="1">
      <formula>H7=""</formula>
    </cfRule>
  </conditionalFormatting>
  <conditionalFormatting sqref="O7">
    <cfRule type="expression" priority="6" dxfId="6" stopIfTrue="1">
      <formula>'9.28'!#REF!=""</formula>
    </cfRule>
    <cfRule type="expression" priority="7" dxfId="172" stopIfTrue="1">
      <formula>'9.28'!#REF!&gt;0</formula>
    </cfRule>
    <cfRule type="expression" priority="8" dxfId="172" stopIfTrue="1">
      <formula>O8&gt;0</formula>
    </cfRule>
  </conditionalFormatting>
  <conditionalFormatting sqref="H19:K19">
    <cfRule type="expression" priority="4" dxfId="6" stopIfTrue="1">
      <formula>H20=""</formula>
    </cfRule>
  </conditionalFormatting>
  <conditionalFormatting sqref="H33:K33">
    <cfRule type="expression" priority="3" dxfId="6" stopIfTrue="1">
      <formula>H34=""</formula>
    </cfRule>
  </conditionalFormatting>
  <conditionalFormatting sqref="A37:B37 A23:B23 A10:B10">
    <cfRule type="expression" priority="94" dxfId="171" stopIfTrue="1">
      <formula>$R7&gt;$R8</formula>
    </cfRule>
  </conditionalFormatting>
  <conditionalFormatting sqref="A39:B39 A25:B25 A12:B12">
    <cfRule type="expression" priority="95" dxfId="171" stopIfTrue="1">
      <formula>'9.28'!#REF!&gt;$R9</formula>
    </cfRule>
  </conditionalFormatting>
  <conditionalFormatting sqref="A38:B38 A24:B24 A11:B11">
    <cfRule type="expression" priority="96" dxfId="171" stopIfTrue="1">
      <formula>$R8&gt;'9.28'!#REF!</formula>
    </cfRule>
  </conditionalFormatting>
  <conditionalFormatting sqref="A40:B40 A26:B26 A13:B13">
    <cfRule type="expression" priority="97" dxfId="171" stopIfTrue="1">
      <formula>$R7&lt;$R8</formula>
    </cfRule>
  </conditionalFormatting>
  <conditionalFormatting sqref="A42:B42 A28:B28 A15:B15">
    <cfRule type="expression" priority="98" dxfId="171" stopIfTrue="1">
      <formula>'9.28'!#REF!&lt;$R9</formula>
    </cfRule>
  </conditionalFormatting>
  <conditionalFormatting sqref="A41:B41 A27:B27 A14:B14">
    <cfRule type="expression" priority="99" dxfId="171" stopIfTrue="1">
      <formula>$R8&lt;'9.28'!#REF!</formula>
    </cfRule>
  </conditionalFormatting>
  <dataValidations count="4">
    <dataValidation type="list" allowBlank="1" showInputMessage="1" showErrorMessage="1" sqref="C4 C31 C17">
      <formula1>"回戦,戦,勝戦"</formula1>
    </dataValidation>
    <dataValidation allowBlank="1" showInputMessage="1" showErrorMessage="1" imeMode="halfAlpha" sqref="I1 M4:N4 I4:J4 M1 C20:Q21 O1 M31:N31 I31:J31 I17:J17 C7:M8 M17:N17 C34:Q35 N7"/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5905511811023623" right="0.2362204724409449" top="0.2755905511811024" bottom="0.1968503937007874" header="0.2755905511811024" footer="0.1574803149606299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T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" customHeight="1">
      <c r="A1" s="46" t="s">
        <v>77</v>
      </c>
      <c r="B1" s="55" t="s">
        <v>78</v>
      </c>
      <c r="C1" s="55"/>
      <c r="D1" s="56" t="s">
        <v>79</v>
      </c>
      <c r="E1" s="56"/>
      <c r="F1" s="56"/>
      <c r="G1" s="56"/>
      <c r="H1" s="22" t="s">
        <v>10</v>
      </c>
      <c r="I1" s="30">
        <v>10</v>
      </c>
      <c r="J1" s="2" t="s">
        <v>35</v>
      </c>
      <c r="K1" s="3">
        <v>2013</v>
      </c>
      <c r="L1" s="4" t="s">
        <v>36</v>
      </c>
      <c r="M1" s="5">
        <v>9</v>
      </c>
      <c r="N1" s="4" t="s">
        <v>0</v>
      </c>
      <c r="O1" s="5">
        <v>29</v>
      </c>
      <c r="P1" s="1" t="s">
        <v>37</v>
      </c>
      <c r="Q1" s="4" t="s">
        <v>7</v>
      </c>
      <c r="R1" s="6" t="s">
        <v>135</v>
      </c>
    </row>
    <row r="2" ht="5.25" customHeight="1"/>
    <row r="3" spans="8:18" ht="18.75" customHeight="1">
      <c r="H3" s="57" t="s">
        <v>15</v>
      </c>
      <c r="I3" s="57"/>
      <c r="J3" s="58" t="s">
        <v>19</v>
      </c>
      <c r="K3" s="58"/>
      <c r="L3" s="58"/>
      <c r="M3" s="58"/>
      <c r="N3" s="58"/>
      <c r="O3" s="58"/>
      <c r="P3" s="58"/>
      <c r="Q3" s="58"/>
      <c r="R3" s="8" t="s">
        <v>20</v>
      </c>
    </row>
    <row r="4" spans="1:20" s="24" customFormat="1" ht="18.75" customHeight="1">
      <c r="A4" s="128"/>
      <c r="B4" s="23" t="s">
        <v>11</v>
      </c>
      <c r="C4" s="20" t="s">
        <v>12</v>
      </c>
      <c r="D4" s="7"/>
      <c r="E4" s="90" t="s">
        <v>136</v>
      </c>
      <c r="F4" s="90"/>
      <c r="G4" s="91" t="s">
        <v>137</v>
      </c>
      <c r="H4" s="91"/>
      <c r="I4" s="92">
        <v>0.41875</v>
      </c>
      <c r="J4" s="92"/>
      <c r="K4" s="93" t="s">
        <v>138</v>
      </c>
      <c r="L4" s="93"/>
      <c r="M4" s="92">
        <v>0.5152777777777778</v>
      </c>
      <c r="N4" s="92"/>
      <c r="O4" s="93" t="s">
        <v>139</v>
      </c>
      <c r="P4" s="93"/>
      <c r="Q4" s="94">
        <f>SUM(M4-I4)</f>
        <v>0.09652777777777782</v>
      </c>
      <c r="R4" s="94"/>
      <c r="T4" s="25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1" t="s">
        <v>2</v>
      </c>
      <c r="B6" s="82"/>
      <c r="C6" s="35">
        <v>1</v>
      </c>
      <c r="D6" s="36">
        <v>2</v>
      </c>
      <c r="E6" s="37">
        <v>3</v>
      </c>
      <c r="F6" s="35">
        <v>4</v>
      </c>
      <c r="G6" s="36">
        <v>5</v>
      </c>
      <c r="H6" s="37">
        <v>6</v>
      </c>
      <c r="I6" s="35">
        <v>7</v>
      </c>
      <c r="J6" s="36">
        <v>8</v>
      </c>
      <c r="K6" s="37">
        <v>9</v>
      </c>
      <c r="L6" s="26">
        <v>10</v>
      </c>
      <c r="M6" s="12">
        <v>11</v>
      </c>
      <c r="N6" s="27">
        <v>12</v>
      </c>
      <c r="O6" s="39">
        <v>13</v>
      </c>
      <c r="P6" s="12">
        <v>14</v>
      </c>
      <c r="Q6" s="13">
        <v>15</v>
      </c>
      <c r="R6" s="14" t="s">
        <v>3</v>
      </c>
    </row>
    <row r="7" spans="1:18" ht="27.75" customHeight="1">
      <c r="A7" s="88" t="s">
        <v>8</v>
      </c>
      <c r="B7" s="89"/>
      <c r="C7" s="41">
        <v>0</v>
      </c>
      <c r="D7" s="42">
        <v>0</v>
      </c>
      <c r="E7" s="43">
        <v>0</v>
      </c>
      <c r="F7" s="41">
        <v>0</v>
      </c>
      <c r="G7" s="42">
        <v>0</v>
      </c>
      <c r="H7" s="44">
        <v>0</v>
      </c>
      <c r="I7" s="41">
        <v>0</v>
      </c>
      <c r="J7" s="42">
        <v>0</v>
      </c>
      <c r="K7" s="44">
        <v>2</v>
      </c>
      <c r="L7" s="28"/>
      <c r="M7" s="15"/>
      <c r="N7" s="38"/>
      <c r="O7" s="48"/>
      <c r="P7" s="15"/>
      <c r="Q7" s="16"/>
      <c r="R7" s="45">
        <f>SUM(C7:Q7)</f>
        <v>2</v>
      </c>
    </row>
    <row r="8" spans="1:18" ht="27.75" customHeight="1">
      <c r="A8" s="88" t="s">
        <v>4</v>
      </c>
      <c r="B8" s="89"/>
      <c r="C8" s="41">
        <v>0</v>
      </c>
      <c r="D8" s="42">
        <v>0</v>
      </c>
      <c r="E8" s="43">
        <v>0</v>
      </c>
      <c r="F8" s="41">
        <v>0</v>
      </c>
      <c r="G8" s="42">
        <v>0</v>
      </c>
      <c r="H8" s="44">
        <v>0</v>
      </c>
      <c r="I8" s="41">
        <v>2</v>
      </c>
      <c r="J8" s="42">
        <v>1</v>
      </c>
      <c r="K8" s="16" t="s">
        <v>244</v>
      </c>
      <c r="L8" s="28"/>
      <c r="M8" s="15"/>
      <c r="N8" s="38"/>
      <c r="O8" s="48"/>
      <c r="P8" s="15"/>
      <c r="Q8" s="16"/>
      <c r="R8" s="45">
        <f>SUM(C8:Q8)</f>
        <v>3</v>
      </c>
    </row>
    <row r="9" spans="1:18" ht="21" customHeight="1">
      <c r="A9" s="81" t="s">
        <v>2</v>
      </c>
      <c r="B9" s="82"/>
      <c r="C9" s="83" t="s">
        <v>90</v>
      </c>
      <c r="D9" s="84"/>
      <c r="E9" s="84"/>
      <c r="F9" s="84"/>
      <c r="G9" s="84"/>
      <c r="H9" s="85"/>
      <c r="I9" s="83" t="s">
        <v>91</v>
      </c>
      <c r="J9" s="85"/>
      <c r="K9" s="86" t="s">
        <v>92</v>
      </c>
      <c r="L9" s="113"/>
      <c r="M9" s="83" t="s">
        <v>13</v>
      </c>
      <c r="N9" s="85"/>
      <c r="O9" s="83" t="s">
        <v>14</v>
      </c>
      <c r="P9" s="84"/>
      <c r="Q9" s="84"/>
      <c r="R9" s="85"/>
    </row>
    <row r="10" spans="1:18" ht="16.5" customHeight="1">
      <c r="A10" s="73" t="str">
        <f>A7</f>
        <v>明石商業</v>
      </c>
      <c r="B10" s="74"/>
      <c r="C10" s="32" t="s">
        <v>5</v>
      </c>
      <c r="D10" s="101" t="s">
        <v>245</v>
      </c>
      <c r="E10" s="102"/>
      <c r="F10" s="17">
        <v>4</v>
      </c>
      <c r="G10" s="101"/>
      <c r="H10" s="102"/>
      <c r="I10" s="63" t="s">
        <v>155</v>
      </c>
      <c r="J10" s="64"/>
      <c r="K10" s="64"/>
      <c r="L10" s="80"/>
      <c r="M10" s="101"/>
      <c r="N10" s="102"/>
      <c r="O10" s="101"/>
      <c r="P10" s="102"/>
      <c r="Q10" s="63"/>
      <c r="R10" s="64"/>
    </row>
    <row r="11" spans="1:18" ht="16.5" customHeight="1">
      <c r="A11" s="73"/>
      <c r="B11" s="74"/>
      <c r="C11" s="33">
        <v>2</v>
      </c>
      <c r="D11" s="98" t="s">
        <v>246</v>
      </c>
      <c r="E11" s="99"/>
      <c r="F11" s="18">
        <v>5</v>
      </c>
      <c r="G11" s="98"/>
      <c r="H11" s="99"/>
      <c r="I11" s="70"/>
      <c r="J11" s="69"/>
      <c r="K11" s="69"/>
      <c r="L11" s="68"/>
      <c r="M11" s="98"/>
      <c r="N11" s="99"/>
      <c r="O11" s="98"/>
      <c r="P11" s="99"/>
      <c r="Q11" s="70"/>
      <c r="R11" s="69"/>
    </row>
    <row r="12" spans="1:18" ht="16.5" customHeight="1">
      <c r="A12" s="75"/>
      <c r="B12" s="76"/>
      <c r="C12" s="34">
        <v>3</v>
      </c>
      <c r="D12" s="95"/>
      <c r="E12" s="96"/>
      <c r="F12" s="19">
        <v>6</v>
      </c>
      <c r="G12" s="95"/>
      <c r="H12" s="96"/>
      <c r="I12" s="52"/>
      <c r="J12" s="53"/>
      <c r="K12" s="53"/>
      <c r="L12" s="62"/>
      <c r="M12" s="95"/>
      <c r="N12" s="96"/>
      <c r="O12" s="95"/>
      <c r="P12" s="96"/>
      <c r="Q12" s="52"/>
      <c r="R12" s="53"/>
    </row>
    <row r="13" spans="1:18" ht="16.5" customHeight="1">
      <c r="A13" s="71" t="str">
        <f>A8</f>
        <v>報徳学園</v>
      </c>
      <c r="B13" s="72"/>
      <c r="C13" s="32" t="s">
        <v>5</v>
      </c>
      <c r="D13" s="101" t="s">
        <v>247</v>
      </c>
      <c r="E13" s="102"/>
      <c r="F13" s="17">
        <v>4</v>
      </c>
      <c r="G13" s="101"/>
      <c r="H13" s="102"/>
      <c r="I13" s="63" t="s">
        <v>161</v>
      </c>
      <c r="J13" s="64"/>
      <c r="K13" s="64"/>
      <c r="L13" s="80"/>
      <c r="M13" s="101"/>
      <c r="N13" s="102"/>
      <c r="O13" s="101" t="s">
        <v>248</v>
      </c>
      <c r="P13" s="102"/>
      <c r="Q13" s="63"/>
      <c r="R13" s="64"/>
    </row>
    <row r="14" spans="1:18" ht="16.5" customHeight="1">
      <c r="A14" s="73"/>
      <c r="B14" s="74"/>
      <c r="C14" s="33">
        <v>2</v>
      </c>
      <c r="D14" s="98" t="s">
        <v>249</v>
      </c>
      <c r="E14" s="99"/>
      <c r="F14" s="18">
        <v>5</v>
      </c>
      <c r="G14" s="98"/>
      <c r="H14" s="99"/>
      <c r="I14" s="70"/>
      <c r="J14" s="69"/>
      <c r="K14" s="69"/>
      <c r="L14" s="68"/>
      <c r="M14" s="98"/>
      <c r="N14" s="99"/>
      <c r="O14" s="98"/>
      <c r="P14" s="99"/>
      <c r="Q14" s="70"/>
      <c r="R14" s="69"/>
    </row>
    <row r="15" spans="1:18" ht="16.5" customHeight="1">
      <c r="A15" s="75"/>
      <c r="B15" s="76"/>
      <c r="C15" s="34">
        <v>3</v>
      </c>
      <c r="D15" s="95"/>
      <c r="E15" s="96"/>
      <c r="F15" s="19">
        <v>6</v>
      </c>
      <c r="G15" s="95"/>
      <c r="H15" s="96"/>
      <c r="I15" s="52"/>
      <c r="J15" s="53"/>
      <c r="K15" s="53"/>
      <c r="L15" s="62"/>
      <c r="M15" s="95"/>
      <c r="N15" s="96"/>
      <c r="O15" s="95"/>
      <c r="P15" s="96"/>
      <c r="Q15" s="52"/>
      <c r="R15" s="53"/>
    </row>
    <row r="16" spans="9:18" ht="16.5" customHeight="1">
      <c r="I16" s="29"/>
      <c r="J16" s="21"/>
      <c r="K16" s="29"/>
      <c r="L16" s="29"/>
      <c r="M16" s="29"/>
      <c r="N16" s="29"/>
      <c r="O16" s="29"/>
      <c r="P16" s="29"/>
      <c r="Q16" s="29"/>
      <c r="R16" s="29"/>
    </row>
    <row r="17" spans="1:20" s="24" customFormat="1" ht="18.75" customHeight="1">
      <c r="A17" s="128"/>
      <c r="B17" s="23" t="s">
        <v>11</v>
      </c>
      <c r="C17" s="20" t="s">
        <v>12</v>
      </c>
      <c r="D17" s="7"/>
      <c r="E17" s="90" t="s">
        <v>250</v>
      </c>
      <c r="F17" s="90"/>
      <c r="G17" s="91" t="s">
        <v>251</v>
      </c>
      <c r="H17" s="91"/>
      <c r="I17" s="92">
        <v>0.5465277777777778</v>
      </c>
      <c r="J17" s="92"/>
      <c r="K17" s="93" t="s">
        <v>252</v>
      </c>
      <c r="L17" s="93"/>
      <c r="M17" s="92">
        <v>0.6486111111111111</v>
      </c>
      <c r="N17" s="92"/>
      <c r="O17" s="93" t="s">
        <v>253</v>
      </c>
      <c r="P17" s="93"/>
      <c r="Q17" s="94">
        <f>SUM(M17-I17)</f>
        <v>0.1020833333333333</v>
      </c>
      <c r="R17" s="94"/>
      <c r="T17" s="25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81" t="s">
        <v>2</v>
      </c>
      <c r="B19" s="82"/>
      <c r="C19" s="35">
        <v>1</v>
      </c>
      <c r="D19" s="36">
        <v>2</v>
      </c>
      <c r="E19" s="37">
        <v>3</v>
      </c>
      <c r="F19" s="35">
        <v>4</v>
      </c>
      <c r="G19" s="36">
        <v>5</v>
      </c>
      <c r="H19" s="37">
        <v>6</v>
      </c>
      <c r="I19" s="35">
        <v>7</v>
      </c>
      <c r="J19" s="36">
        <v>8</v>
      </c>
      <c r="K19" s="37">
        <v>9</v>
      </c>
      <c r="L19" s="35">
        <v>10</v>
      </c>
      <c r="M19" s="12">
        <v>11</v>
      </c>
      <c r="N19" s="27">
        <v>12</v>
      </c>
      <c r="O19" s="39">
        <v>13</v>
      </c>
      <c r="P19" s="12">
        <v>14</v>
      </c>
      <c r="Q19" s="13">
        <v>15</v>
      </c>
      <c r="R19" s="14" t="s">
        <v>3</v>
      </c>
    </row>
    <row r="20" spans="1:18" ht="27.75" customHeight="1">
      <c r="A20" s="88" t="s">
        <v>254</v>
      </c>
      <c r="B20" s="89"/>
      <c r="C20" s="41">
        <v>0</v>
      </c>
      <c r="D20" s="42">
        <v>0</v>
      </c>
      <c r="E20" s="43">
        <v>1</v>
      </c>
      <c r="F20" s="41">
        <v>0</v>
      </c>
      <c r="G20" s="42">
        <v>0</v>
      </c>
      <c r="H20" s="44">
        <v>1</v>
      </c>
      <c r="I20" s="41">
        <v>0</v>
      </c>
      <c r="J20" s="42">
        <v>0</v>
      </c>
      <c r="K20" s="44">
        <v>0</v>
      </c>
      <c r="L20" s="41">
        <v>1</v>
      </c>
      <c r="M20" s="15"/>
      <c r="N20" s="38"/>
      <c r="O20" s="114" t="s">
        <v>292</v>
      </c>
      <c r="P20" s="114"/>
      <c r="Q20" s="115"/>
      <c r="R20" s="45">
        <f>SUM(C20:Q20)</f>
        <v>3</v>
      </c>
    </row>
    <row r="21" spans="1:18" ht="27.75" customHeight="1">
      <c r="A21" s="88" t="s">
        <v>18</v>
      </c>
      <c r="B21" s="89"/>
      <c r="C21" s="41">
        <v>1</v>
      </c>
      <c r="D21" s="42">
        <v>0</v>
      </c>
      <c r="E21" s="43">
        <v>0</v>
      </c>
      <c r="F21" s="41">
        <v>0</v>
      </c>
      <c r="G21" s="42">
        <v>0</v>
      </c>
      <c r="H21" s="44">
        <v>0</v>
      </c>
      <c r="I21" s="41">
        <v>1</v>
      </c>
      <c r="J21" s="42">
        <v>0</v>
      </c>
      <c r="K21" s="44">
        <v>0</v>
      </c>
      <c r="L21" s="41">
        <v>0</v>
      </c>
      <c r="M21" s="15"/>
      <c r="N21" s="38"/>
      <c r="O21" s="111"/>
      <c r="P21" s="111"/>
      <c r="Q21" s="112"/>
      <c r="R21" s="45">
        <f>SUM(C21:Q21)</f>
        <v>2</v>
      </c>
    </row>
    <row r="22" spans="1:18" ht="21" customHeight="1">
      <c r="A22" s="81" t="s">
        <v>2</v>
      </c>
      <c r="B22" s="82"/>
      <c r="C22" s="83" t="s">
        <v>90</v>
      </c>
      <c r="D22" s="84"/>
      <c r="E22" s="84"/>
      <c r="F22" s="84"/>
      <c r="G22" s="84"/>
      <c r="H22" s="85"/>
      <c r="I22" s="83" t="s">
        <v>91</v>
      </c>
      <c r="J22" s="85"/>
      <c r="K22" s="86" t="s">
        <v>92</v>
      </c>
      <c r="L22" s="113"/>
      <c r="M22" s="83" t="s">
        <v>13</v>
      </c>
      <c r="N22" s="85"/>
      <c r="O22" s="83" t="s">
        <v>14</v>
      </c>
      <c r="P22" s="84"/>
      <c r="Q22" s="84"/>
      <c r="R22" s="85"/>
    </row>
    <row r="23" spans="1:18" ht="16.5" customHeight="1">
      <c r="A23" s="73" t="str">
        <f>A20</f>
        <v>三田松聖</v>
      </c>
      <c r="B23" s="74"/>
      <c r="C23" s="32" t="s">
        <v>5</v>
      </c>
      <c r="D23" s="101" t="s">
        <v>255</v>
      </c>
      <c r="E23" s="102"/>
      <c r="F23" s="17">
        <v>4</v>
      </c>
      <c r="G23" s="101"/>
      <c r="H23" s="102"/>
      <c r="I23" s="63" t="s">
        <v>256</v>
      </c>
      <c r="J23" s="64"/>
      <c r="K23" s="64"/>
      <c r="L23" s="80"/>
      <c r="M23" s="101"/>
      <c r="N23" s="102"/>
      <c r="O23" s="101" t="s">
        <v>257</v>
      </c>
      <c r="P23" s="102"/>
      <c r="Q23" s="63"/>
      <c r="R23" s="64"/>
    </row>
    <row r="24" spans="1:18" ht="16.5" customHeight="1">
      <c r="A24" s="73"/>
      <c r="B24" s="74"/>
      <c r="C24" s="33">
        <v>2</v>
      </c>
      <c r="D24" s="98" t="s">
        <v>258</v>
      </c>
      <c r="E24" s="99"/>
      <c r="F24" s="18">
        <v>5</v>
      </c>
      <c r="G24" s="98"/>
      <c r="H24" s="99"/>
      <c r="I24" s="70"/>
      <c r="J24" s="69"/>
      <c r="K24" s="69"/>
      <c r="L24" s="68"/>
      <c r="M24" s="98"/>
      <c r="N24" s="99"/>
      <c r="O24" s="98" t="s">
        <v>259</v>
      </c>
      <c r="P24" s="99"/>
      <c r="Q24" s="70"/>
      <c r="R24" s="69"/>
    </row>
    <row r="25" spans="1:18" ht="16.5" customHeight="1">
      <c r="A25" s="75"/>
      <c r="B25" s="76"/>
      <c r="C25" s="34">
        <v>3</v>
      </c>
      <c r="D25" s="95"/>
      <c r="E25" s="96"/>
      <c r="F25" s="19">
        <v>6</v>
      </c>
      <c r="G25" s="95"/>
      <c r="H25" s="96"/>
      <c r="I25" s="52"/>
      <c r="J25" s="53"/>
      <c r="K25" s="53"/>
      <c r="L25" s="62"/>
      <c r="M25" s="95"/>
      <c r="N25" s="96"/>
      <c r="O25" s="95"/>
      <c r="P25" s="96"/>
      <c r="Q25" s="52"/>
      <c r="R25" s="53"/>
    </row>
    <row r="26" spans="1:18" ht="16.5" customHeight="1">
      <c r="A26" s="71" t="str">
        <f>A21</f>
        <v>神戸国際大附属</v>
      </c>
      <c r="B26" s="72"/>
      <c r="C26" s="32" t="s">
        <v>5</v>
      </c>
      <c r="D26" s="101" t="s">
        <v>260</v>
      </c>
      <c r="E26" s="102"/>
      <c r="F26" s="17">
        <v>4</v>
      </c>
      <c r="G26" s="101"/>
      <c r="H26" s="102"/>
      <c r="I26" s="63" t="s">
        <v>185</v>
      </c>
      <c r="J26" s="64"/>
      <c r="K26" s="64"/>
      <c r="L26" s="80"/>
      <c r="M26" s="101"/>
      <c r="N26" s="102"/>
      <c r="O26" s="101" t="s">
        <v>261</v>
      </c>
      <c r="P26" s="102"/>
      <c r="Q26" s="63"/>
      <c r="R26" s="64"/>
    </row>
    <row r="27" spans="1:18" ht="16.5" customHeight="1">
      <c r="A27" s="73"/>
      <c r="B27" s="74"/>
      <c r="C27" s="33">
        <v>2</v>
      </c>
      <c r="D27" s="98" t="s">
        <v>262</v>
      </c>
      <c r="E27" s="99"/>
      <c r="F27" s="18">
        <v>5</v>
      </c>
      <c r="G27" s="98"/>
      <c r="H27" s="99"/>
      <c r="I27" s="70"/>
      <c r="J27" s="69"/>
      <c r="K27" s="69"/>
      <c r="L27" s="68"/>
      <c r="M27" s="98"/>
      <c r="N27" s="99"/>
      <c r="O27" s="98"/>
      <c r="P27" s="99"/>
      <c r="Q27" s="70"/>
      <c r="R27" s="69"/>
    </row>
    <row r="28" spans="1:18" ht="16.5" customHeight="1">
      <c r="A28" s="75"/>
      <c r="B28" s="76"/>
      <c r="C28" s="34">
        <v>3</v>
      </c>
      <c r="D28" s="95" t="s">
        <v>263</v>
      </c>
      <c r="E28" s="96"/>
      <c r="F28" s="19">
        <v>6</v>
      </c>
      <c r="G28" s="95"/>
      <c r="H28" s="96"/>
      <c r="I28" s="52"/>
      <c r="J28" s="53"/>
      <c r="K28" s="53"/>
      <c r="L28" s="62"/>
      <c r="M28" s="95"/>
      <c r="N28" s="96"/>
      <c r="O28" s="95"/>
      <c r="P28" s="96"/>
      <c r="Q28" s="52"/>
      <c r="R28" s="53"/>
    </row>
    <row r="29" spans="9:18" ht="11.25" customHeight="1">
      <c r="I29" s="29"/>
      <c r="J29" s="21"/>
      <c r="K29" s="29"/>
      <c r="L29" s="29"/>
      <c r="M29" s="29"/>
      <c r="N29" s="29"/>
      <c r="O29" s="29"/>
      <c r="P29" s="29"/>
      <c r="Q29" s="29"/>
      <c r="R29" s="29"/>
    </row>
    <row r="34" ht="13.5">
      <c r="I34" s="9"/>
    </row>
  </sheetData>
  <sheetProtection/>
  <mergeCells count="125">
    <mergeCell ref="Q4:R4"/>
    <mergeCell ref="E4:F4"/>
    <mergeCell ref="G4:H4"/>
    <mergeCell ref="I4:J4"/>
    <mergeCell ref="K4:L4"/>
    <mergeCell ref="M4:N4"/>
    <mergeCell ref="O4:P4"/>
    <mergeCell ref="A6:B6"/>
    <mergeCell ref="A7:B7"/>
    <mergeCell ref="A8:B8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D14:E14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Q13:R13"/>
    <mergeCell ref="Q14:R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B1:C1"/>
    <mergeCell ref="D1:G1"/>
    <mergeCell ref="O20:Q21"/>
    <mergeCell ref="H3:I3"/>
    <mergeCell ref="J3:Q3"/>
    <mergeCell ref="D28:E28"/>
    <mergeCell ref="G28:H28"/>
  </mergeCells>
  <conditionalFormatting sqref="A20:B20 A7:B7 R7 R20">
    <cfRule type="expression" priority="7" dxfId="171" stopIfTrue="1">
      <formula>$R7&gt;$R8</formula>
    </cfRule>
  </conditionalFormatting>
  <conditionalFormatting sqref="R8 R21">
    <cfRule type="expression" priority="8" dxfId="171" stopIfTrue="1">
      <formula>$R8&gt;$R7</formula>
    </cfRule>
  </conditionalFormatting>
  <conditionalFormatting sqref="A8:B8 A21:B21">
    <cfRule type="expression" priority="11" dxfId="171" stopIfTrue="1">
      <formula>$R7&lt;$R8</formula>
    </cfRule>
  </conditionalFormatting>
  <conditionalFormatting sqref="H7:K8 H20:L21">
    <cfRule type="expression" priority="4" dxfId="6" stopIfTrue="1">
      <formula>H7=""</formula>
    </cfRule>
    <cfRule type="expression" priority="5" dxfId="171" stopIfTrue="1">
      <formula>H7&gt;0</formula>
    </cfRule>
  </conditionalFormatting>
  <conditionalFormatting sqref="C20:G21 C7:G8">
    <cfRule type="cellIs" priority="6" dxfId="171" operator="greaterThan" stopIfTrue="1">
      <formula>0</formula>
    </cfRule>
  </conditionalFormatting>
  <conditionalFormatting sqref="H6:K6">
    <cfRule type="expression" priority="2" dxfId="6" stopIfTrue="1">
      <formula>H7=""</formula>
    </cfRule>
  </conditionalFormatting>
  <conditionalFormatting sqref="O20">
    <cfRule type="expression" priority="53" dxfId="6" stopIfTrue="1">
      <formula>'9.29'!#REF!=""</formula>
    </cfRule>
    <cfRule type="expression" priority="54" dxfId="172" stopIfTrue="1">
      <formula>'9.29'!#REF!&gt;0</formula>
    </cfRule>
    <cfRule type="expression" priority="55" dxfId="172" stopIfTrue="1">
      <formula>M21&gt;0</formula>
    </cfRule>
  </conditionalFormatting>
  <conditionalFormatting sqref="H19:L19">
    <cfRule type="expression" priority="1" dxfId="6" stopIfTrue="1">
      <formula>H20=""</formula>
    </cfRule>
  </conditionalFormatting>
  <conditionalFormatting sqref="A23:B23 A10:B10">
    <cfRule type="expression" priority="100" dxfId="171" stopIfTrue="1">
      <formula>$R7&gt;$R8</formula>
    </cfRule>
  </conditionalFormatting>
  <conditionalFormatting sqref="A25:B25 A12:B12">
    <cfRule type="expression" priority="101" dxfId="171" stopIfTrue="1">
      <formula>'9.29'!#REF!&gt;$R9</formula>
    </cfRule>
  </conditionalFormatting>
  <conditionalFormatting sqref="A24:B24 A11:B11">
    <cfRule type="expression" priority="102" dxfId="171" stopIfTrue="1">
      <formula>$R8&gt;'9.29'!#REF!</formula>
    </cfRule>
  </conditionalFormatting>
  <conditionalFormatting sqref="A26:B26 A13:B13">
    <cfRule type="expression" priority="103" dxfId="171" stopIfTrue="1">
      <formula>$R7&lt;$R8</formula>
    </cfRule>
  </conditionalFormatting>
  <conditionalFormatting sqref="A28:B28 A15:B15">
    <cfRule type="expression" priority="104" dxfId="171" stopIfTrue="1">
      <formula>'9.29'!#REF!&lt;$R9</formula>
    </cfRule>
  </conditionalFormatting>
  <conditionalFormatting sqref="A27:B27 A14:B14">
    <cfRule type="expression" priority="105" dxfId="171" stopIfTrue="1">
      <formula>$R8&lt;'9.29'!#REF!</formula>
    </cfRule>
  </conditionalFormatting>
  <dataValidations count="4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4:N4 I4:J4 M1 C20:N21 O1 M17:N17 I17:J17 C7:Q8"/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T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" customHeight="1">
      <c r="A1" s="46" t="s">
        <v>77</v>
      </c>
      <c r="B1" s="55" t="s">
        <v>78</v>
      </c>
      <c r="C1" s="55"/>
      <c r="D1" s="56" t="s">
        <v>79</v>
      </c>
      <c r="E1" s="56"/>
      <c r="F1" s="56"/>
      <c r="G1" s="56"/>
      <c r="H1" s="22" t="s">
        <v>10</v>
      </c>
      <c r="I1" s="30">
        <v>11</v>
      </c>
      <c r="J1" s="2" t="s">
        <v>35</v>
      </c>
      <c r="K1" s="3">
        <v>2013</v>
      </c>
      <c r="L1" s="4" t="s">
        <v>36</v>
      </c>
      <c r="M1" s="5">
        <v>10</v>
      </c>
      <c r="N1" s="4" t="s">
        <v>0</v>
      </c>
      <c r="O1" s="5">
        <v>5</v>
      </c>
      <c r="P1" s="1" t="s">
        <v>37</v>
      </c>
      <c r="Q1" s="4" t="s">
        <v>1</v>
      </c>
      <c r="R1" s="6" t="s">
        <v>38</v>
      </c>
    </row>
    <row r="2" ht="5.25" customHeight="1"/>
    <row r="3" spans="8:18" ht="18.75" customHeight="1">
      <c r="H3" s="57" t="s">
        <v>15</v>
      </c>
      <c r="I3" s="57"/>
      <c r="J3" s="58" t="s">
        <v>19</v>
      </c>
      <c r="K3" s="58"/>
      <c r="L3" s="58"/>
      <c r="M3" s="58"/>
      <c r="N3" s="58"/>
      <c r="O3" s="58"/>
      <c r="P3" s="58"/>
      <c r="Q3" s="58"/>
      <c r="R3" s="8" t="s">
        <v>20</v>
      </c>
    </row>
    <row r="4" spans="1:20" s="24" customFormat="1" ht="18.75" customHeight="1">
      <c r="A4" s="128"/>
      <c r="B4" s="23" t="s">
        <v>264</v>
      </c>
      <c r="C4" s="20" t="s">
        <v>12</v>
      </c>
      <c r="D4" s="7"/>
      <c r="E4" s="90" t="s">
        <v>93</v>
      </c>
      <c r="F4" s="90"/>
      <c r="G4" s="91" t="s">
        <v>40</v>
      </c>
      <c r="H4" s="91"/>
      <c r="I4" s="92">
        <v>0.4159722222222222</v>
      </c>
      <c r="J4" s="92"/>
      <c r="K4" s="93" t="s">
        <v>41</v>
      </c>
      <c r="L4" s="93"/>
      <c r="M4" s="92">
        <v>0.4784722222222222</v>
      </c>
      <c r="N4" s="92"/>
      <c r="O4" s="93" t="s">
        <v>42</v>
      </c>
      <c r="P4" s="93"/>
      <c r="Q4" s="94">
        <f>SUM(M4-I4)</f>
        <v>0.0625</v>
      </c>
      <c r="R4" s="94"/>
      <c r="T4" s="25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1" t="s">
        <v>2</v>
      </c>
      <c r="B6" s="82"/>
      <c r="C6" s="35">
        <v>1</v>
      </c>
      <c r="D6" s="36">
        <v>2</v>
      </c>
      <c r="E6" s="37">
        <v>3</v>
      </c>
      <c r="F6" s="35">
        <v>4</v>
      </c>
      <c r="G6" s="36">
        <v>5</v>
      </c>
      <c r="H6" s="37">
        <v>6</v>
      </c>
      <c r="I6" s="35">
        <v>7</v>
      </c>
      <c r="J6" s="12">
        <v>8</v>
      </c>
      <c r="K6" s="27">
        <v>9</v>
      </c>
      <c r="L6" s="26">
        <v>10</v>
      </c>
      <c r="M6" s="12">
        <v>11</v>
      </c>
      <c r="N6" s="27">
        <v>12</v>
      </c>
      <c r="O6" s="39">
        <v>13</v>
      </c>
      <c r="P6" s="12">
        <v>14</v>
      </c>
      <c r="Q6" s="13">
        <v>15</v>
      </c>
      <c r="R6" s="14" t="s">
        <v>3</v>
      </c>
    </row>
    <row r="7" spans="1:18" ht="27.75" customHeight="1">
      <c r="A7" s="88" t="s">
        <v>33</v>
      </c>
      <c r="B7" s="89"/>
      <c r="C7" s="41">
        <v>0</v>
      </c>
      <c r="D7" s="42">
        <v>0</v>
      </c>
      <c r="E7" s="43">
        <v>0</v>
      </c>
      <c r="F7" s="41">
        <v>0</v>
      </c>
      <c r="G7" s="42">
        <v>0</v>
      </c>
      <c r="H7" s="44">
        <v>0</v>
      </c>
      <c r="I7" s="51">
        <v>0</v>
      </c>
      <c r="J7" s="15"/>
      <c r="K7" s="38"/>
      <c r="L7" s="116" t="s">
        <v>265</v>
      </c>
      <c r="M7" s="116"/>
      <c r="N7" s="116"/>
      <c r="O7" s="116"/>
      <c r="P7" s="116"/>
      <c r="Q7" s="117"/>
      <c r="R7" s="45">
        <f>SUM(C7:Q7)</f>
        <v>0</v>
      </c>
    </row>
    <row r="8" spans="1:18" ht="27.75" customHeight="1">
      <c r="A8" s="88" t="s">
        <v>4</v>
      </c>
      <c r="B8" s="89"/>
      <c r="C8" s="41">
        <v>0</v>
      </c>
      <c r="D8" s="42">
        <v>0</v>
      </c>
      <c r="E8" s="43">
        <v>4</v>
      </c>
      <c r="F8" s="41">
        <v>4</v>
      </c>
      <c r="G8" s="42">
        <v>0</v>
      </c>
      <c r="H8" s="44">
        <v>0</v>
      </c>
      <c r="I8" s="40" t="s">
        <v>266</v>
      </c>
      <c r="J8" s="15"/>
      <c r="K8" s="38"/>
      <c r="L8" s="118"/>
      <c r="M8" s="118"/>
      <c r="N8" s="118"/>
      <c r="O8" s="118"/>
      <c r="P8" s="118"/>
      <c r="Q8" s="119"/>
      <c r="R8" s="45">
        <f>SUM(C8:Q8)</f>
        <v>8</v>
      </c>
    </row>
    <row r="9" spans="1:18" ht="21" customHeight="1">
      <c r="A9" s="81" t="s">
        <v>2</v>
      </c>
      <c r="B9" s="82"/>
      <c r="C9" s="83" t="s">
        <v>90</v>
      </c>
      <c r="D9" s="84"/>
      <c r="E9" s="84"/>
      <c r="F9" s="84"/>
      <c r="G9" s="84"/>
      <c r="H9" s="85"/>
      <c r="I9" s="83" t="s">
        <v>91</v>
      </c>
      <c r="J9" s="85"/>
      <c r="K9" s="86" t="s">
        <v>92</v>
      </c>
      <c r="L9" s="113"/>
      <c r="M9" s="83" t="s">
        <v>13</v>
      </c>
      <c r="N9" s="85"/>
      <c r="O9" s="83" t="s">
        <v>14</v>
      </c>
      <c r="P9" s="84"/>
      <c r="Q9" s="84"/>
      <c r="R9" s="85"/>
    </row>
    <row r="10" spans="1:18" ht="16.5" customHeight="1">
      <c r="A10" s="73" t="str">
        <f>A7</f>
        <v>市　　川</v>
      </c>
      <c r="B10" s="74"/>
      <c r="C10" s="32" t="s">
        <v>5</v>
      </c>
      <c r="D10" s="101" t="s">
        <v>267</v>
      </c>
      <c r="E10" s="102"/>
      <c r="F10" s="17">
        <v>4</v>
      </c>
      <c r="G10" s="101"/>
      <c r="H10" s="102"/>
      <c r="I10" s="63" t="s">
        <v>21</v>
      </c>
      <c r="J10" s="64"/>
      <c r="K10" s="64"/>
      <c r="L10" s="80"/>
      <c r="M10" s="101"/>
      <c r="N10" s="102"/>
      <c r="O10" s="101" t="s">
        <v>268</v>
      </c>
      <c r="P10" s="102"/>
      <c r="Q10" s="63"/>
      <c r="R10" s="64"/>
    </row>
    <row r="11" spans="1:18" ht="16.5" customHeight="1">
      <c r="A11" s="73"/>
      <c r="B11" s="74"/>
      <c r="C11" s="33">
        <v>2</v>
      </c>
      <c r="D11" s="98" t="s">
        <v>269</v>
      </c>
      <c r="E11" s="99"/>
      <c r="F11" s="18">
        <v>5</v>
      </c>
      <c r="G11" s="98"/>
      <c r="H11" s="99"/>
      <c r="I11" s="70" t="s">
        <v>270</v>
      </c>
      <c r="J11" s="69"/>
      <c r="K11" s="69"/>
      <c r="L11" s="68"/>
      <c r="M11" s="98"/>
      <c r="N11" s="99"/>
      <c r="O11" s="98"/>
      <c r="P11" s="99"/>
      <c r="Q11" s="70"/>
      <c r="R11" s="69"/>
    </row>
    <row r="12" spans="1:18" ht="16.5" customHeight="1">
      <c r="A12" s="75"/>
      <c r="B12" s="76"/>
      <c r="C12" s="34">
        <v>3</v>
      </c>
      <c r="D12" s="95" t="s">
        <v>271</v>
      </c>
      <c r="E12" s="96"/>
      <c r="F12" s="19">
        <v>6</v>
      </c>
      <c r="G12" s="95"/>
      <c r="H12" s="96"/>
      <c r="I12" s="52"/>
      <c r="J12" s="53"/>
      <c r="K12" s="53"/>
      <c r="L12" s="62"/>
      <c r="M12" s="95"/>
      <c r="N12" s="96"/>
      <c r="O12" s="95"/>
      <c r="P12" s="96"/>
      <c r="Q12" s="52"/>
      <c r="R12" s="53"/>
    </row>
    <row r="13" spans="1:18" ht="16.5" customHeight="1">
      <c r="A13" s="71" t="str">
        <f>A8</f>
        <v>報徳学園</v>
      </c>
      <c r="B13" s="72"/>
      <c r="C13" s="32" t="s">
        <v>5</v>
      </c>
      <c r="D13" s="101" t="s">
        <v>87</v>
      </c>
      <c r="E13" s="102"/>
      <c r="F13" s="17">
        <v>4</v>
      </c>
      <c r="G13" s="101"/>
      <c r="H13" s="102"/>
      <c r="I13" s="63" t="s">
        <v>161</v>
      </c>
      <c r="J13" s="64"/>
      <c r="K13" s="64"/>
      <c r="L13" s="80"/>
      <c r="M13" s="101"/>
      <c r="N13" s="102"/>
      <c r="O13" s="101" t="s">
        <v>272</v>
      </c>
      <c r="P13" s="102"/>
      <c r="Q13" s="63"/>
      <c r="R13" s="64"/>
    </row>
    <row r="14" spans="1:18" ht="16.5" customHeight="1">
      <c r="A14" s="73"/>
      <c r="B14" s="74"/>
      <c r="C14" s="33">
        <v>2</v>
      </c>
      <c r="D14" s="98"/>
      <c r="E14" s="99"/>
      <c r="F14" s="18">
        <v>5</v>
      </c>
      <c r="G14" s="98"/>
      <c r="H14" s="99"/>
      <c r="I14" s="70"/>
      <c r="J14" s="69"/>
      <c r="K14" s="69"/>
      <c r="L14" s="68"/>
      <c r="M14" s="98"/>
      <c r="N14" s="99"/>
      <c r="O14" s="98" t="s">
        <v>273</v>
      </c>
      <c r="P14" s="99"/>
      <c r="Q14" s="70"/>
      <c r="R14" s="69"/>
    </row>
    <row r="15" spans="1:18" ht="16.5" customHeight="1">
      <c r="A15" s="75"/>
      <c r="B15" s="76"/>
      <c r="C15" s="34">
        <v>3</v>
      </c>
      <c r="D15" s="95"/>
      <c r="E15" s="96"/>
      <c r="F15" s="19">
        <v>6</v>
      </c>
      <c r="G15" s="95"/>
      <c r="H15" s="96"/>
      <c r="I15" s="52"/>
      <c r="J15" s="53"/>
      <c r="K15" s="53"/>
      <c r="L15" s="62"/>
      <c r="M15" s="95"/>
      <c r="N15" s="96"/>
      <c r="O15" s="95"/>
      <c r="P15" s="96"/>
      <c r="Q15" s="52"/>
      <c r="R15" s="53"/>
    </row>
    <row r="16" spans="9:18" ht="16.5" customHeight="1">
      <c r="I16" s="29"/>
      <c r="J16" s="21"/>
      <c r="K16" s="29"/>
      <c r="L16" s="29"/>
      <c r="M16" s="29"/>
      <c r="N16" s="29"/>
      <c r="O16" s="29"/>
      <c r="P16" s="29"/>
      <c r="Q16" s="29"/>
      <c r="R16" s="29"/>
    </row>
    <row r="17" spans="1:20" s="24" customFormat="1" ht="18.75" customHeight="1">
      <c r="A17" s="128"/>
      <c r="B17" s="23" t="s">
        <v>264</v>
      </c>
      <c r="C17" s="20" t="s">
        <v>12</v>
      </c>
      <c r="D17" s="7"/>
      <c r="E17" s="90" t="s">
        <v>250</v>
      </c>
      <c r="F17" s="90"/>
      <c r="G17" s="91" t="s">
        <v>251</v>
      </c>
      <c r="H17" s="91"/>
      <c r="I17" s="92">
        <v>0.5131944444444444</v>
      </c>
      <c r="J17" s="92"/>
      <c r="K17" s="93" t="s">
        <v>252</v>
      </c>
      <c r="L17" s="93"/>
      <c r="M17" s="92">
        <v>0.5861111111111111</v>
      </c>
      <c r="N17" s="92"/>
      <c r="O17" s="93" t="s">
        <v>253</v>
      </c>
      <c r="P17" s="93"/>
      <c r="Q17" s="94">
        <f>SUM(M17-I17)</f>
        <v>0.07291666666666674</v>
      </c>
      <c r="R17" s="94"/>
      <c r="T17" s="25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81" t="s">
        <v>2</v>
      </c>
      <c r="B19" s="82"/>
      <c r="C19" s="35">
        <v>1</v>
      </c>
      <c r="D19" s="36">
        <v>2</v>
      </c>
      <c r="E19" s="37">
        <v>3</v>
      </c>
      <c r="F19" s="35">
        <v>4</v>
      </c>
      <c r="G19" s="36">
        <v>5</v>
      </c>
      <c r="H19" s="37">
        <v>6</v>
      </c>
      <c r="I19" s="35">
        <v>7</v>
      </c>
      <c r="J19" s="36">
        <v>8</v>
      </c>
      <c r="K19" s="37">
        <v>9</v>
      </c>
      <c r="L19" s="26">
        <v>10</v>
      </c>
      <c r="M19" s="12">
        <v>11</v>
      </c>
      <c r="N19" s="27">
        <v>12</v>
      </c>
      <c r="O19" s="39">
        <v>13</v>
      </c>
      <c r="P19" s="12">
        <v>14</v>
      </c>
      <c r="Q19" s="13">
        <v>15</v>
      </c>
      <c r="R19" s="14" t="s">
        <v>3</v>
      </c>
    </row>
    <row r="20" spans="1:18" ht="27.75" customHeight="1">
      <c r="A20" s="88" t="s">
        <v>254</v>
      </c>
      <c r="B20" s="89"/>
      <c r="C20" s="41">
        <v>0</v>
      </c>
      <c r="D20" s="42">
        <v>0</v>
      </c>
      <c r="E20" s="43">
        <v>0</v>
      </c>
      <c r="F20" s="41">
        <v>0</v>
      </c>
      <c r="G20" s="42">
        <v>0</v>
      </c>
      <c r="H20" s="44">
        <v>0</v>
      </c>
      <c r="I20" s="41">
        <v>1</v>
      </c>
      <c r="J20" s="42">
        <v>0</v>
      </c>
      <c r="K20" s="44">
        <v>0</v>
      </c>
      <c r="L20" s="28"/>
      <c r="M20" s="15"/>
      <c r="N20" s="38"/>
      <c r="O20" s="48"/>
      <c r="P20" s="15"/>
      <c r="Q20" s="16"/>
      <c r="R20" s="45">
        <f>SUM(C20:Q20)</f>
        <v>1</v>
      </c>
    </row>
    <row r="21" spans="1:18" ht="27.75" customHeight="1">
      <c r="A21" s="88" t="s">
        <v>274</v>
      </c>
      <c r="B21" s="89"/>
      <c r="C21" s="41">
        <v>0</v>
      </c>
      <c r="D21" s="42">
        <v>0</v>
      </c>
      <c r="E21" s="43">
        <v>0</v>
      </c>
      <c r="F21" s="41">
        <v>0</v>
      </c>
      <c r="G21" s="42">
        <v>0</v>
      </c>
      <c r="H21" s="44">
        <v>0</v>
      </c>
      <c r="I21" s="41">
        <v>0</v>
      </c>
      <c r="J21" s="42">
        <v>0</v>
      </c>
      <c r="K21" s="44">
        <v>0</v>
      </c>
      <c r="L21" s="28"/>
      <c r="M21" s="15"/>
      <c r="N21" s="38"/>
      <c r="O21" s="48"/>
      <c r="P21" s="15"/>
      <c r="Q21" s="16"/>
      <c r="R21" s="45">
        <f>SUM(C21:Q21)</f>
        <v>0</v>
      </c>
    </row>
    <row r="22" spans="1:18" ht="21" customHeight="1">
      <c r="A22" s="81" t="s">
        <v>2</v>
      </c>
      <c r="B22" s="82"/>
      <c r="C22" s="83" t="s">
        <v>90</v>
      </c>
      <c r="D22" s="84"/>
      <c r="E22" s="84"/>
      <c r="F22" s="84"/>
      <c r="G22" s="84"/>
      <c r="H22" s="85"/>
      <c r="I22" s="83" t="s">
        <v>293</v>
      </c>
      <c r="J22" s="85"/>
      <c r="K22" s="86" t="s">
        <v>92</v>
      </c>
      <c r="L22" s="113"/>
      <c r="M22" s="83" t="s">
        <v>13</v>
      </c>
      <c r="N22" s="85"/>
      <c r="O22" s="83" t="s">
        <v>14</v>
      </c>
      <c r="P22" s="84"/>
      <c r="Q22" s="84"/>
      <c r="R22" s="85"/>
    </row>
    <row r="23" spans="1:18" ht="16.5" customHeight="1">
      <c r="A23" s="73" t="str">
        <f>A20</f>
        <v>三田松聖</v>
      </c>
      <c r="B23" s="74"/>
      <c r="C23" s="32" t="s">
        <v>5</v>
      </c>
      <c r="D23" s="101" t="s">
        <v>275</v>
      </c>
      <c r="E23" s="102"/>
      <c r="F23" s="17">
        <v>4</v>
      </c>
      <c r="G23" s="101"/>
      <c r="H23" s="102"/>
      <c r="I23" s="63" t="s">
        <v>256</v>
      </c>
      <c r="J23" s="64"/>
      <c r="K23" s="64"/>
      <c r="L23" s="80"/>
      <c r="M23" s="101"/>
      <c r="N23" s="102"/>
      <c r="O23" s="101"/>
      <c r="P23" s="102"/>
      <c r="Q23" s="63"/>
      <c r="R23" s="64"/>
    </row>
    <row r="24" spans="1:18" ht="16.5" customHeight="1">
      <c r="A24" s="73"/>
      <c r="B24" s="74"/>
      <c r="C24" s="33">
        <v>2</v>
      </c>
      <c r="D24" s="98"/>
      <c r="E24" s="99"/>
      <c r="F24" s="18">
        <v>5</v>
      </c>
      <c r="G24" s="98"/>
      <c r="H24" s="99"/>
      <c r="I24" s="70"/>
      <c r="J24" s="69"/>
      <c r="K24" s="69"/>
      <c r="L24" s="68"/>
      <c r="M24" s="98"/>
      <c r="N24" s="99"/>
      <c r="O24" s="98"/>
      <c r="P24" s="99"/>
      <c r="Q24" s="70"/>
      <c r="R24" s="69"/>
    </row>
    <row r="25" spans="1:18" ht="16.5" customHeight="1">
      <c r="A25" s="75"/>
      <c r="B25" s="76"/>
      <c r="C25" s="34">
        <v>3</v>
      </c>
      <c r="D25" s="95"/>
      <c r="E25" s="96"/>
      <c r="F25" s="19">
        <v>6</v>
      </c>
      <c r="G25" s="95"/>
      <c r="H25" s="96"/>
      <c r="I25" s="52"/>
      <c r="J25" s="53"/>
      <c r="K25" s="53"/>
      <c r="L25" s="62"/>
      <c r="M25" s="95"/>
      <c r="N25" s="96"/>
      <c r="O25" s="95"/>
      <c r="P25" s="96"/>
      <c r="Q25" s="52"/>
      <c r="R25" s="53"/>
    </row>
    <row r="26" spans="1:18" ht="16.5" customHeight="1">
      <c r="A26" s="71" t="str">
        <f>A21</f>
        <v>社</v>
      </c>
      <c r="B26" s="72"/>
      <c r="C26" s="32" t="s">
        <v>5</v>
      </c>
      <c r="D26" s="101" t="s">
        <v>276</v>
      </c>
      <c r="E26" s="102"/>
      <c r="F26" s="17">
        <v>4</v>
      </c>
      <c r="G26" s="101"/>
      <c r="H26" s="102"/>
      <c r="I26" s="63" t="s">
        <v>74</v>
      </c>
      <c r="J26" s="64"/>
      <c r="K26" s="64"/>
      <c r="L26" s="80"/>
      <c r="M26" s="101"/>
      <c r="N26" s="102"/>
      <c r="O26" s="101" t="s">
        <v>277</v>
      </c>
      <c r="P26" s="102"/>
      <c r="Q26" s="63"/>
      <c r="R26" s="64"/>
    </row>
    <row r="27" spans="1:18" ht="16.5" customHeight="1">
      <c r="A27" s="73"/>
      <c r="B27" s="74"/>
      <c r="C27" s="33">
        <v>2</v>
      </c>
      <c r="D27" s="98" t="s">
        <v>278</v>
      </c>
      <c r="E27" s="99"/>
      <c r="F27" s="18">
        <v>5</v>
      </c>
      <c r="G27" s="98"/>
      <c r="H27" s="99"/>
      <c r="I27" s="70"/>
      <c r="J27" s="69"/>
      <c r="K27" s="69"/>
      <c r="L27" s="68"/>
      <c r="M27" s="98"/>
      <c r="N27" s="99"/>
      <c r="O27" s="98"/>
      <c r="P27" s="99"/>
      <c r="Q27" s="70"/>
      <c r="R27" s="69"/>
    </row>
    <row r="28" spans="1:18" ht="16.5" customHeight="1">
      <c r="A28" s="75"/>
      <c r="B28" s="76"/>
      <c r="C28" s="34">
        <v>3</v>
      </c>
      <c r="D28" s="95"/>
      <c r="E28" s="96"/>
      <c r="F28" s="19">
        <v>6</v>
      </c>
      <c r="G28" s="95"/>
      <c r="H28" s="96"/>
      <c r="I28" s="52"/>
      <c r="J28" s="53"/>
      <c r="K28" s="53"/>
      <c r="L28" s="62"/>
      <c r="M28" s="95"/>
      <c r="N28" s="96"/>
      <c r="O28" s="95"/>
      <c r="P28" s="96"/>
      <c r="Q28" s="52"/>
      <c r="R28" s="53"/>
    </row>
    <row r="29" spans="9:18" ht="11.25" customHeight="1">
      <c r="I29" s="29"/>
      <c r="J29" s="21"/>
      <c r="K29" s="29"/>
      <c r="L29" s="29"/>
      <c r="M29" s="29"/>
      <c r="N29" s="29"/>
      <c r="O29" s="29"/>
      <c r="P29" s="29"/>
      <c r="Q29" s="29"/>
      <c r="R29" s="29"/>
    </row>
    <row r="32" ht="13.5">
      <c r="I32" s="9"/>
    </row>
  </sheetData>
  <sheetProtection/>
  <mergeCells count="125">
    <mergeCell ref="Q4:R4"/>
    <mergeCell ref="E4:F4"/>
    <mergeCell ref="G4:H4"/>
    <mergeCell ref="I4:J4"/>
    <mergeCell ref="K4:L4"/>
    <mergeCell ref="M4:N4"/>
    <mergeCell ref="O4:P4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H3:I3"/>
    <mergeCell ref="J3:Q3"/>
    <mergeCell ref="B1:C1"/>
    <mergeCell ref="D1:G1"/>
    <mergeCell ref="L7:Q8"/>
    <mergeCell ref="D28:E28"/>
    <mergeCell ref="G28:H28"/>
  </mergeCells>
  <conditionalFormatting sqref="A20:B20 A7:B7 R7 R20">
    <cfRule type="expression" priority="7" dxfId="171" stopIfTrue="1">
      <formula>$R7&gt;$R8</formula>
    </cfRule>
  </conditionalFormatting>
  <conditionalFormatting sqref="R8 R21">
    <cfRule type="expression" priority="8" dxfId="171" stopIfTrue="1">
      <formula>$R8&gt;$R7</formula>
    </cfRule>
  </conditionalFormatting>
  <conditionalFormatting sqref="A8:B8 A21:B21">
    <cfRule type="expression" priority="11" dxfId="171" stopIfTrue="1">
      <formula>$R7&lt;$R8</formula>
    </cfRule>
  </conditionalFormatting>
  <conditionalFormatting sqref="H20:K21 H7:I8">
    <cfRule type="expression" priority="4" dxfId="6" stopIfTrue="1">
      <formula>H7=""</formula>
    </cfRule>
    <cfRule type="expression" priority="5" dxfId="171" stopIfTrue="1">
      <formula>H7&gt;0</formula>
    </cfRule>
  </conditionalFormatting>
  <conditionalFormatting sqref="C20:G21 C7:G8">
    <cfRule type="cellIs" priority="6" dxfId="171" operator="greaterThan" stopIfTrue="1">
      <formula>0</formula>
    </cfRule>
  </conditionalFormatting>
  <conditionalFormatting sqref="H19:K19">
    <cfRule type="expression" priority="2" dxfId="6" stopIfTrue="1">
      <formula>H20=""</formula>
    </cfRule>
  </conditionalFormatting>
  <conditionalFormatting sqref="H6:I6">
    <cfRule type="expression" priority="1" dxfId="6" stopIfTrue="1">
      <formula>H7=""</formula>
    </cfRule>
  </conditionalFormatting>
  <conditionalFormatting sqref="A23:B23 A10:B10">
    <cfRule type="expression" priority="106" dxfId="171" stopIfTrue="1">
      <formula>$R7&gt;$R8</formula>
    </cfRule>
  </conditionalFormatting>
  <conditionalFormatting sqref="A25:B25 A12:B12">
    <cfRule type="expression" priority="107" dxfId="171" stopIfTrue="1">
      <formula>'10.5（準決勝）'!#REF!&gt;$R9</formula>
    </cfRule>
  </conditionalFormatting>
  <conditionalFormatting sqref="A24:B24 A11:B11">
    <cfRule type="expression" priority="108" dxfId="171" stopIfTrue="1">
      <formula>$R8&gt;'10.5（準決勝）'!#REF!</formula>
    </cfRule>
  </conditionalFormatting>
  <conditionalFormatting sqref="A26:B26 A13:B13">
    <cfRule type="expression" priority="109" dxfId="171" stopIfTrue="1">
      <formula>$R7&lt;$R8</formula>
    </cfRule>
  </conditionalFormatting>
  <conditionalFormatting sqref="A28:B28 A15:B15">
    <cfRule type="expression" priority="110" dxfId="171" stopIfTrue="1">
      <formula>'10.5（準決勝）'!#REF!&lt;$R9</formula>
    </cfRule>
  </conditionalFormatting>
  <conditionalFormatting sqref="A27:B27 A14:B14">
    <cfRule type="expression" priority="111" dxfId="171" stopIfTrue="1">
      <formula>$R8&lt;'10.5（準決勝）'!#REF!</formula>
    </cfRule>
  </conditionalFormatting>
  <dataValidations count="4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4:N4 I4:J4 M1 C7:K8 O1 M17:N17 I17:J17 C20:Q21"/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2014-09-18T01:29:51Z</cp:lastPrinted>
  <dcterms:created xsi:type="dcterms:W3CDTF">2006-04-29T05:34:11Z</dcterms:created>
  <dcterms:modified xsi:type="dcterms:W3CDTF">2014-09-18T01:33:48Z</dcterms:modified>
  <cp:category/>
  <cp:version/>
  <cp:contentType/>
  <cp:contentStatus/>
</cp:coreProperties>
</file>