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" sheetId="1" r:id="rId1"/>
    <sheet name="7.13" sheetId="2" r:id="rId2"/>
    <sheet name="7.14" sheetId="3" r:id="rId3"/>
    <sheet name="7.15" sheetId="4" r:id="rId4"/>
    <sheet name="7.16" sheetId="5" r:id="rId5"/>
    <sheet name="7.17" sheetId="6" r:id="rId6"/>
    <sheet name="7.21" sheetId="7" r:id="rId7"/>
    <sheet name="7.22" sheetId="8" r:id="rId8"/>
    <sheet name="7.23" sheetId="9" r:id="rId9"/>
  </sheets>
  <definedNames>
    <definedName name="_xlnm.Print_Area" localSheetId="0">'7.12'!$A$1:$R$29</definedName>
    <definedName name="_xlnm.Print_Area" localSheetId="1">'7.13'!$A$1:$R$29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'7.17'!$A$1:$R$28</definedName>
    <definedName name="_xlnm.Print_Area" localSheetId="6">'7.21'!$A$1:$R$43</definedName>
    <definedName name="_xlnm.Print_Area" localSheetId="7">'7.22'!$A$1:$R$43</definedName>
    <definedName name="_xlnm.Print_Area" localSheetId="8">'7.23'!$A$1:$R$29</definedName>
  </definedNames>
  <calcPr fullCalcOnLoad="1"/>
</workbook>
</file>

<file path=xl/sharedStrings.xml><?xml version="1.0" encoding="utf-8"?>
<sst xmlns="http://schemas.openxmlformats.org/spreadsheetml/2006/main" count="637" uniqueCount="276">
  <si>
    <t>月</t>
  </si>
  <si>
    <t>回戦</t>
  </si>
  <si>
    <t>学校名</t>
  </si>
  <si>
    <t>合計</t>
  </si>
  <si>
    <t>)</t>
  </si>
  <si>
    <t>第１試合</t>
  </si>
  <si>
    <t>先発</t>
  </si>
  <si>
    <t>火</t>
  </si>
  <si>
    <t>大西</t>
  </si>
  <si>
    <t>)</t>
  </si>
  <si>
    <t xml:space="preserve"> 場  所　｛</t>
  </si>
  <si>
    <t xml:space="preserve"> 場  所　｛</t>
  </si>
  <si>
    <t>森田</t>
  </si>
  <si>
    <t>田中</t>
  </si>
  <si>
    <t>｝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</si>
  <si>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</si>
  <si>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</si>
  <si>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</si>
  <si>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</si>
  <si>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</si>
  <si>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</si>
  <si>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報徳学園</t>
  </si>
  <si>
    <t>土</t>
  </si>
  <si>
    <t>松本</t>
  </si>
  <si>
    <t>)</t>
  </si>
  <si>
    <t xml:space="preserve"> 場  所　｛</t>
  </si>
  <si>
    <t>投　手</t>
  </si>
  <si>
    <t>捕手</t>
  </si>
  <si>
    <t>本塁打</t>
  </si>
  <si>
    <t>３塁打</t>
  </si>
  <si>
    <t xml:space="preserve">    ２塁打  </t>
  </si>
  <si>
    <t>木</t>
  </si>
  <si>
    <t>田村</t>
  </si>
  <si>
    <t>投　手</t>
  </si>
  <si>
    <t>捕手</t>
  </si>
  <si>
    <t>本塁打</t>
  </si>
  <si>
    <t>３塁打</t>
  </si>
  <si>
    <t xml:space="preserve">    ２塁打  </t>
  </si>
  <si>
    <t>水</t>
  </si>
  <si>
    <t>宮本</t>
  </si>
  <si>
    <t>×</t>
  </si>
  <si>
    <t>第</t>
  </si>
  <si>
    <t xml:space="preserve">日 </t>
  </si>
  <si>
    <t>年</t>
  </si>
  <si>
    <t>日 (</t>
  </si>
  <si>
    <t>日</t>
  </si>
  <si>
    <t>中西</t>
  </si>
  <si>
    <t>1×</t>
  </si>
  <si>
    <t>第２試合</t>
  </si>
  <si>
    <t>　開 始</t>
  </si>
  <si>
    <t xml:space="preserve"> 終 了</t>
  </si>
  <si>
    <t>所 要</t>
  </si>
  <si>
    <t>藤本</t>
  </si>
  <si>
    <t>関西学院</t>
  </si>
  <si>
    <t>山下</t>
  </si>
  <si>
    <t>　開 始</t>
  </si>
  <si>
    <t xml:space="preserve"> 終 了</t>
  </si>
  <si>
    <t>所 要</t>
  </si>
  <si>
    <t>伊川谷北</t>
  </si>
  <si>
    <t>姫路飾西</t>
  </si>
  <si>
    <t>岡部</t>
  </si>
  <si>
    <t>須磨友が丘</t>
  </si>
  <si>
    <t>須磨東</t>
  </si>
  <si>
    <t>第２試合</t>
  </si>
  <si>
    <t>金</t>
  </si>
  <si>
    <t>西村</t>
  </si>
  <si>
    <t>岡</t>
  </si>
  <si>
    <t>清水</t>
  </si>
  <si>
    <t>仁川学院</t>
  </si>
  <si>
    <t>県立伊丹</t>
  </si>
  <si>
    <t>　開 始</t>
  </si>
  <si>
    <t xml:space="preserve"> 終 了</t>
  </si>
  <si>
    <t>所 要</t>
  </si>
  <si>
    <t>山本</t>
  </si>
  <si>
    <r>
      <t>奥村(</t>
    </r>
    <r>
      <rPr>
        <sz val="11"/>
        <rFont val="ＭＳ Ｐゴシック"/>
        <family val="3"/>
      </rPr>
      <t>1回)</t>
    </r>
  </si>
  <si>
    <t>石田</t>
  </si>
  <si>
    <r>
      <t>神谷(</t>
    </r>
    <r>
      <rPr>
        <sz val="11"/>
        <rFont val="ＭＳ Ｐゴシック"/>
        <family val="3"/>
      </rPr>
      <t>3回)</t>
    </r>
  </si>
  <si>
    <t>(8回コールド)</t>
  </si>
  <si>
    <t>尼崎記念公園野球場（ﾍﾞｲｺﾑ野球場）</t>
  </si>
  <si>
    <t>堀</t>
  </si>
  <si>
    <t>坪田</t>
  </si>
  <si>
    <t>高市</t>
  </si>
  <si>
    <r>
      <t>菅野(２回</t>
    </r>
    <r>
      <rPr>
        <sz val="11"/>
        <rFont val="ＭＳ Ｐゴシック"/>
        <family val="3"/>
      </rPr>
      <t>)</t>
    </r>
  </si>
  <si>
    <t>西谷</t>
  </si>
  <si>
    <t>本</t>
  </si>
  <si>
    <r>
      <t>本(７回</t>
    </r>
    <r>
      <rPr>
        <sz val="11"/>
        <rFont val="ＭＳ Ｐゴシック"/>
        <family val="3"/>
      </rPr>
      <t>)</t>
    </r>
  </si>
  <si>
    <t>神戸甲北</t>
  </si>
  <si>
    <t>戸井</t>
  </si>
  <si>
    <t>天野</t>
  </si>
  <si>
    <r>
      <t>山田(正</t>
    </r>
    <r>
      <rPr>
        <sz val="11"/>
        <rFont val="ＭＳ Ｐゴシック"/>
        <family val="3"/>
      </rPr>
      <t>)</t>
    </r>
  </si>
  <si>
    <t>東條</t>
  </si>
  <si>
    <t>城谷</t>
  </si>
  <si>
    <t>濱野</t>
  </si>
  <si>
    <r>
      <t>第</t>
    </r>
    <r>
      <rPr>
        <b/>
        <sz val="12"/>
        <rFont val="Arial"/>
        <family val="2"/>
      </rPr>
      <t>93</t>
    </r>
    <r>
      <rPr>
        <b/>
        <sz val="12"/>
        <rFont val="ＭＳ Ｐゴシック"/>
        <family val="3"/>
      </rPr>
      <t>回全国高等学校野球選手権 兵庫大会</t>
    </r>
  </si>
  <si>
    <t>投　手</t>
  </si>
  <si>
    <t>捕手</t>
  </si>
  <si>
    <t>本塁打</t>
  </si>
  <si>
    <t>３塁打</t>
  </si>
  <si>
    <t xml:space="preserve">    ２塁打  </t>
  </si>
  <si>
    <t>第２試合</t>
  </si>
  <si>
    <t>×</t>
  </si>
  <si>
    <t>千　　種</t>
  </si>
  <si>
    <t>琴　　丘</t>
  </si>
  <si>
    <t>市立尼崎</t>
  </si>
  <si>
    <r>
      <t>瀬戸(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1/3)</t>
    </r>
  </si>
  <si>
    <t>岡田</t>
  </si>
  <si>
    <r>
      <t>信谷(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2/3)</t>
    </r>
  </si>
  <si>
    <r>
      <t>中島(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</si>
  <si>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r>
      <t>越井(勇</t>
    </r>
    <r>
      <rPr>
        <sz val="11"/>
        <rFont val="ＭＳ Ｐゴシック"/>
        <family val="3"/>
      </rPr>
      <t>)</t>
    </r>
  </si>
  <si>
    <t>高砂南</t>
  </si>
  <si>
    <t>立岩</t>
  </si>
  <si>
    <t>橋口</t>
  </si>
  <si>
    <t>新谷</t>
  </si>
  <si>
    <t>長谷</t>
  </si>
  <si>
    <t>有元</t>
  </si>
  <si>
    <t>竹中２</t>
  </si>
  <si>
    <t>舞　子</t>
  </si>
  <si>
    <t>終了</t>
  </si>
  <si>
    <t>東川</t>
  </si>
  <si>
    <t>横川</t>
  </si>
  <si>
    <t>熊田</t>
  </si>
  <si>
    <t>峯崎</t>
  </si>
  <si>
    <t>土川</t>
  </si>
  <si>
    <t>佐川</t>
  </si>
  <si>
    <t>熊田２</t>
  </si>
  <si>
    <t>武庫荘総合</t>
  </si>
  <si>
    <t>伊川谷</t>
  </si>
  <si>
    <r>
      <t>吉村(</t>
    </r>
    <r>
      <rPr>
        <sz val="11"/>
        <rFont val="ＭＳ Ｐゴシック"/>
        <family val="3"/>
      </rPr>
      <t>9回)</t>
    </r>
  </si>
  <si>
    <t>篠原</t>
  </si>
  <si>
    <r>
      <t>村田(</t>
    </r>
    <r>
      <rPr>
        <sz val="11"/>
        <rFont val="ＭＳ Ｐゴシック"/>
        <family val="3"/>
      </rPr>
      <t>2/3回)</t>
    </r>
  </si>
  <si>
    <t>佐々木</t>
  </si>
  <si>
    <r>
      <t>山本(</t>
    </r>
    <r>
      <rPr>
        <sz val="11"/>
        <rFont val="ＭＳ Ｐゴシック"/>
        <family val="3"/>
      </rPr>
      <t>8回)</t>
    </r>
  </si>
  <si>
    <r>
      <t>炬口(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</si>
  <si>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t>川畑</t>
  </si>
  <si>
    <t>炬口</t>
  </si>
  <si>
    <t>飯田</t>
  </si>
  <si>
    <r>
      <t>飯田(</t>
    </r>
    <r>
      <rPr>
        <sz val="11"/>
        <rFont val="ＭＳ Ｐゴシック"/>
        <family val="3"/>
      </rPr>
      <t>1/3回)</t>
    </r>
  </si>
  <si>
    <t>濵本</t>
  </si>
  <si>
    <r>
      <t>杉田(</t>
    </r>
    <r>
      <rPr>
        <sz val="11"/>
        <rFont val="ＭＳ Ｐゴシック"/>
        <family val="3"/>
      </rPr>
      <t>2/3回)</t>
    </r>
  </si>
  <si>
    <t>1×</t>
  </si>
  <si>
    <t>第３試合</t>
  </si>
  <si>
    <t>尼 崎 北</t>
  </si>
  <si>
    <t>(延長10回サヨナラ)</t>
  </si>
  <si>
    <t>伊 川 谷</t>
  </si>
  <si>
    <r>
      <t>岡村(</t>
    </r>
    <r>
      <rPr>
        <sz val="11"/>
        <rFont val="ＭＳ Ｐゴシック"/>
        <family val="3"/>
      </rPr>
      <t>7回)</t>
    </r>
  </si>
  <si>
    <t>福田</t>
  </si>
  <si>
    <t>丸田</t>
  </si>
  <si>
    <t>原田</t>
  </si>
  <si>
    <t>武冨</t>
  </si>
  <si>
    <t>川西緑台</t>
  </si>
  <si>
    <t>三木</t>
  </si>
  <si>
    <t>山田</t>
  </si>
  <si>
    <t>石本</t>
  </si>
  <si>
    <t>山﨑</t>
  </si>
  <si>
    <r>
      <t>近藤(</t>
    </r>
    <r>
      <rPr>
        <sz val="11"/>
        <rFont val="ＭＳ Ｐゴシック"/>
        <family val="3"/>
      </rPr>
      <t>8回0/3)</t>
    </r>
  </si>
  <si>
    <t>福山</t>
  </si>
  <si>
    <t>小鴨</t>
  </si>
  <si>
    <r>
      <t>松原(</t>
    </r>
    <r>
      <rPr>
        <sz val="11"/>
        <rFont val="ＭＳ Ｐゴシック"/>
        <family val="3"/>
      </rPr>
      <t>3回3/3)</t>
    </r>
  </si>
  <si>
    <t>X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</si>
  <si>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</si>
  <si>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</si>
  <si>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</si>
  <si>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</si>
  <si>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</si>
  <si>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</si>
  <si>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</si>
  <si>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</si>
  <si>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</si>
  <si>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</si>
  <si>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姫　路　南</t>
  </si>
  <si>
    <t>明　　石</t>
  </si>
  <si>
    <t>(延長12回)</t>
  </si>
  <si>
    <t>県立農業</t>
  </si>
  <si>
    <t>内波</t>
  </si>
  <si>
    <t>伊藤</t>
  </si>
  <si>
    <t>大河</t>
  </si>
  <si>
    <t>尼崎産業</t>
  </si>
  <si>
    <r>
      <t>下脇(</t>
    </r>
    <r>
      <rPr>
        <sz val="11"/>
        <rFont val="ＭＳ Ｐゴシック"/>
        <family val="3"/>
      </rPr>
      <t>7回1/3)</t>
    </r>
  </si>
  <si>
    <t>金子</t>
  </si>
  <si>
    <r>
      <t>坂本(</t>
    </r>
    <r>
      <rPr>
        <sz val="11"/>
        <rFont val="ＭＳ Ｐゴシック"/>
        <family val="3"/>
      </rPr>
      <t>2/3回)</t>
    </r>
  </si>
  <si>
    <r>
      <t>木村(</t>
    </r>
    <r>
      <rPr>
        <sz val="11"/>
        <rFont val="ＭＳ Ｐゴシック"/>
        <family val="3"/>
      </rPr>
      <t>1回1/3)</t>
    </r>
  </si>
  <si>
    <t>稲岡</t>
  </si>
  <si>
    <t>八木</t>
  </si>
  <si>
    <r>
      <t>切原(</t>
    </r>
    <r>
      <rPr>
        <sz val="11"/>
        <rFont val="ＭＳ Ｐゴシック"/>
        <family val="3"/>
      </rPr>
      <t>1回)</t>
    </r>
  </si>
  <si>
    <r>
      <t>内田(</t>
    </r>
    <r>
      <rPr>
        <sz val="11"/>
        <rFont val="ＭＳ Ｐゴシック"/>
        <family val="3"/>
      </rPr>
      <t>0/3回)</t>
    </r>
  </si>
  <si>
    <r>
      <t>能勢(</t>
    </r>
    <r>
      <rPr>
        <sz val="11"/>
        <rFont val="ＭＳ Ｐゴシック"/>
        <family val="3"/>
      </rPr>
      <t>2回)</t>
    </r>
  </si>
  <si>
    <r>
      <t>織田(</t>
    </r>
    <r>
      <rPr>
        <sz val="11"/>
        <rFont val="ＭＳ Ｐゴシック"/>
        <family val="3"/>
      </rPr>
      <t>1回2/3)</t>
    </r>
  </si>
  <si>
    <t>X</t>
  </si>
  <si>
    <t>X</t>
  </si>
  <si>
    <t>投　手</t>
  </si>
  <si>
    <t>捕手</t>
  </si>
  <si>
    <t>本塁打</t>
  </si>
  <si>
    <t>３塁打</t>
  </si>
  <si>
    <t xml:space="preserve">    ２塁打  </t>
  </si>
  <si>
    <t>(延長11回サヨナラ)</t>
  </si>
  <si>
    <t>藤原</t>
  </si>
  <si>
    <t>小林恵</t>
  </si>
  <si>
    <r>
      <t>小林(恵</t>
    </r>
    <r>
      <rPr>
        <sz val="11"/>
        <rFont val="ＭＳ Ｐゴシック"/>
        <family val="3"/>
      </rPr>
      <t>)</t>
    </r>
  </si>
  <si>
    <t>藤塚</t>
  </si>
  <si>
    <t>阿部</t>
  </si>
  <si>
    <t>松岡</t>
  </si>
  <si>
    <t>堀田</t>
  </si>
  <si>
    <t>明石高専</t>
  </si>
  <si>
    <t>金谷</t>
  </si>
  <si>
    <t>上田</t>
  </si>
  <si>
    <t>細野</t>
  </si>
  <si>
    <r>
      <t>大力(</t>
    </r>
    <r>
      <rPr>
        <sz val="11"/>
        <rFont val="ＭＳ Ｐゴシック"/>
        <family val="3"/>
      </rPr>
      <t>2回2/3)</t>
    </r>
  </si>
  <si>
    <t>佐渡友</t>
  </si>
  <si>
    <r>
      <t>越井(勇</t>
    </r>
    <r>
      <rPr>
        <sz val="11"/>
        <rFont val="ＭＳ Ｐゴシック"/>
        <family val="3"/>
      </rPr>
      <t>)</t>
    </r>
  </si>
  <si>
    <r>
      <t>田村(</t>
    </r>
    <r>
      <rPr>
        <sz val="11"/>
        <rFont val="ＭＳ Ｐゴシック"/>
        <family val="3"/>
      </rPr>
      <t>4回1/3)</t>
    </r>
  </si>
  <si>
    <t>武内</t>
  </si>
  <si>
    <t>1x</t>
  </si>
  <si>
    <t>第２試合</t>
  </si>
  <si>
    <t xml:space="preserve"> </t>
  </si>
  <si>
    <t>2X</t>
  </si>
  <si>
    <t>伊　和</t>
  </si>
  <si>
    <t>甲　南</t>
  </si>
  <si>
    <t>(７回コールド)</t>
  </si>
  <si>
    <t>東播磨</t>
  </si>
  <si>
    <t>川西緑台</t>
  </si>
  <si>
    <r>
      <t>中山(</t>
    </r>
    <r>
      <rPr>
        <sz val="11"/>
        <rFont val="ＭＳ Ｐゴシック"/>
        <family val="3"/>
      </rPr>
      <t>1回1/3)</t>
    </r>
  </si>
  <si>
    <r>
      <t>丸居(</t>
    </r>
    <r>
      <rPr>
        <sz val="11"/>
        <rFont val="ＭＳ Ｐゴシック"/>
        <family val="3"/>
      </rPr>
      <t>4回2/3)</t>
    </r>
  </si>
  <si>
    <r>
      <t>三木(</t>
    </r>
    <r>
      <rPr>
        <sz val="11"/>
        <rFont val="ＭＳ Ｐゴシック"/>
        <family val="3"/>
      </rPr>
      <t>5回)</t>
    </r>
  </si>
  <si>
    <r>
      <t>平野(</t>
    </r>
    <r>
      <rPr>
        <sz val="11"/>
        <rFont val="ＭＳ Ｐゴシック"/>
        <family val="3"/>
      </rPr>
      <t>2回)</t>
    </r>
  </si>
  <si>
    <t>（延長11回）</t>
  </si>
  <si>
    <t>西田</t>
  </si>
  <si>
    <t>山本(5回1/3)</t>
  </si>
  <si>
    <r>
      <t>杉田(</t>
    </r>
    <r>
      <rPr>
        <sz val="11"/>
        <rFont val="ＭＳ Ｐゴシック"/>
        <family val="3"/>
      </rPr>
      <t>5回2/3)</t>
    </r>
  </si>
  <si>
    <t>（怪我の治療による中断あり・14:55～15:04・９分間）</t>
  </si>
  <si>
    <t>県伊丹</t>
  </si>
  <si>
    <t>西宮北</t>
  </si>
  <si>
    <r>
      <t>熊田(</t>
    </r>
    <r>
      <rPr>
        <sz val="11"/>
        <rFont val="ＭＳ Ｐゴシック"/>
        <family val="3"/>
      </rPr>
      <t>5回1/3)</t>
    </r>
  </si>
  <si>
    <r>
      <t>伊勢田(</t>
    </r>
    <r>
      <rPr>
        <sz val="11"/>
        <rFont val="ＭＳ Ｐゴシック"/>
        <family val="3"/>
      </rPr>
      <t>2回2/3)</t>
    </r>
  </si>
  <si>
    <t>平田</t>
  </si>
  <si>
    <t>平田２</t>
  </si>
  <si>
    <t>X</t>
  </si>
  <si>
    <t>X</t>
  </si>
  <si>
    <t>姫路飾西</t>
  </si>
  <si>
    <r>
      <t>山本(</t>
    </r>
    <r>
      <rPr>
        <sz val="11"/>
        <rFont val="ＭＳ Ｐゴシック"/>
        <family val="3"/>
      </rPr>
      <t>5回)</t>
    </r>
  </si>
  <si>
    <t>梅田</t>
  </si>
  <si>
    <r>
      <t>井上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陽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4回)</t>
    </r>
  </si>
  <si>
    <r>
      <t>神谷(</t>
    </r>
    <r>
      <rPr>
        <sz val="11"/>
        <rFont val="ＭＳ Ｐゴシック"/>
        <family val="3"/>
      </rPr>
      <t>2回)</t>
    </r>
  </si>
  <si>
    <r>
      <t>木村(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</si>
  <si>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r>
      <t>切原(</t>
    </r>
    <r>
      <rPr>
        <sz val="11"/>
        <rFont val="ＭＳ Ｐゴシック"/>
        <family val="3"/>
      </rPr>
      <t>3回)</t>
    </r>
  </si>
  <si>
    <t>三好</t>
  </si>
  <si>
    <r>
      <t>能勢(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</si>
  <si>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t>洲本</t>
  </si>
  <si>
    <r>
      <t>田中(</t>
    </r>
    <r>
      <rPr>
        <sz val="11"/>
        <rFont val="ＭＳ Ｐゴシック"/>
        <family val="3"/>
      </rPr>
      <t>6回)</t>
    </r>
  </si>
  <si>
    <t>三倉</t>
  </si>
  <si>
    <r>
      <t>島垣(</t>
    </r>
    <r>
      <rPr>
        <sz val="11"/>
        <rFont val="ＭＳ Ｐゴシック"/>
        <family val="3"/>
      </rPr>
      <t>1回1/3)</t>
    </r>
  </si>
  <si>
    <t>大村</t>
  </si>
  <si>
    <r>
      <t>松崎(</t>
    </r>
    <r>
      <rPr>
        <sz val="11"/>
        <rFont val="ＭＳ Ｐゴシック"/>
        <family val="3"/>
      </rPr>
      <t>1/3)</t>
    </r>
  </si>
  <si>
    <t>立脇２</t>
  </si>
  <si>
    <t>（怪我の治療による中断あり・15:46～15:53・７分間）</t>
  </si>
  <si>
    <t>和田山</t>
  </si>
  <si>
    <t>須磨学園</t>
  </si>
  <si>
    <r>
      <t>池田(翔</t>
    </r>
    <r>
      <rPr>
        <sz val="11"/>
        <rFont val="ＭＳ Ｐゴシック"/>
        <family val="3"/>
      </rPr>
      <t>)</t>
    </r>
  </si>
  <si>
    <t>枚田</t>
  </si>
  <si>
    <r>
      <t>中尾(峻</t>
    </r>
    <r>
      <rPr>
        <sz val="11"/>
        <rFont val="ＭＳ Ｐゴシック"/>
        <family val="3"/>
      </rPr>
      <t>)</t>
    </r>
  </si>
  <si>
    <r>
      <t>野田(</t>
    </r>
    <r>
      <rPr>
        <sz val="11"/>
        <rFont val="ＭＳ Ｐゴシック"/>
        <family val="3"/>
      </rPr>
      <t>5回)</t>
    </r>
  </si>
  <si>
    <t>笹倉</t>
  </si>
  <si>
    <r>
      <t>大塚(</t>
    </r>
    <r>
      <rPr>
        <sz val="11"/>
        <rFont val="ＭＳ Ｐゴシック"/>
        <family val="3"/>
      </rPr>
      <t>4回)</t>
    </r>
  </si>
  <si>
    <t>第２試合</t>
  </si>
  <si>
    <t>　開 始</t>
  </si>
  <si>
    <t xml:space="preserve"> 終 了</t>
  </si>
  <si>
    <t>所 要</t>
  </si>
  <si>
    <t>3X</t>
  </si>
  <si>
    <t>第３試合</t>
  </si>
  <si>
    <r>
      <t>田中(</t>
    </r>
    <r>
      <rPr>
        <sz val="11"/>
        <rFont val="ＭＳ Ｐゴシック"/>
        <family val="3"/>
      </rPr>
      <t>8回0/3)</t>
    </r>
  </si>
  <si>
    <t>福永</t>
  </si>
  <si>
    <t>西本</t>
  </si>
  <si>
    <r>
      <t>西川(</t>
    </r>
    <r>
      <rPr>
        <sz val="11"/>
        <rFont val="ＭＳ Ｐゴシック"/>
        <family val="3"/>
      </rPr>
      <t>3/3)</t>
    </r>
  </si>
  <si>
    <t>浜本</t>
  </si>
  <si>
    <r>
      <t>井上(陽</t>
    </r>
    <r>
      <rPr>
        <sz val="11"/>
        <rFont val="ＭＳ Ｐゴシック"/>
        <family val="3"/>
      </rPr>
      <t>)</t>
    </r>
  </si>
  <si>
    <r>
      <t>井上(陽</t>
    </r>
    <r>
      <rPr>
        <sz val="11"/>
        <rFont val="ＭＳ Ｐゴシック"/>
        <family val="3"/>
      </rPr>
      <t>)(4回)</t>
    </r>
  </si>
  <si>
    <t>赤　　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</si>
</sst>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 shrinkToFit="1"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8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1" xfId="0" applyFill="1" applyBorder="1" applyAlignment="1" applyProtection="1">
      <alignment horizontal="left" vertical="center" shrinkToFit="1"/>
      <protection locked="0"/>
    </xf>
    <xf numFmtId="0" fontId="0" fillId="24" borderId="32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left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7" fillId="24" borderId="32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181" fontId="0" fillId="24" borderId="45" xfId="0" applyNumberFormat="1" applyFill="1" applyBorder="1" applyAlignment="1" applyProtection="1">
      <alignment horizontal="center" vertical="center" shrinkToFit="1"/>
      <protection locked="0"/>
    </xf>
    <xf numFmtId="181" fontId="0" fillId="24" borderId="24" xfId="0" applyNumberFormat="1" applyFill="1" applyBorder="1" applyAlignment="1" applyProtection="1">
      <alignment horizontal="center" vertical="center" shrinkToFit="1"/>
      <protection locked="0"/>
    </xf>
    <xf numFmtId="181" fontId="0" fillId="24" borderId="46" xfId="0" applyNumberFormat="1" applyFill="1" applyBorder="1" applyAlignment="1" applyProtection="1">
      <alignment horizontal="center" vertical="center" shrinkToFit="1"/>
      <protection locked="0"/>
    </xf>
    <xf numFmtId="181" fontId="0" fillId="24" borderId="19" xfId="0" applyNumberFormat="1" applyFill="1" applyBorder="1" applyAlignment="1" applyProtection="1">
      <alignment horizontal="center" vertical="center" shrinkToFit="1"/>
      <protection locked="0"/>
    </xf>
    <xf numFmtId="181" fontId="0" fillId="24" borderId="39" xfId="0" applyNumberFormat="1" applyFill="1" applyBorder="1" applyAlignment="1" applyProtection="1">
      <alignment horizontal="center" vertical="center" shrinkToFit="1"/>
      <protection locked="0"/>
    </xf>
    <xf numFmtId="181" fontId="0" fillId="24" borderId="25" xfId="0" applyNumberForma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181" fontId="0" fillId="24" borderId="45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39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 shrinkToFit="1"/>
      <protection locked="0"/>
    </xf>
    <xf numFmtId="181" fontId="0" fillId="24" borderId="30" xfId="0" applyNumberForma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3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12</v>
      </c>
      <c r="P1" s="1" t="s">
        <v>44</v>
      </c>
      <c r="Q1" s="4" t="s">
        <v>7</v>
      </c>
      <c r="R1" s="5" t="s">
        <v>9</v>
      </c>
    </row>
    <row r="2" ht="5.25" customHeight="1"/>
    <row r="3" spans="8:18" ht="18.75" customHeight="1">
      <c r="H3" s="90" t="s">
        <v>10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1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0.4131944444444444</v>
      </c>
      <c r="J4" s="57"/>
      <c r="K4" s="85" t="s">
        <v>16</v>
      </c>
      <c r="L4" s="85"/>
      <c r="M4" s="57">
        <v>0.49583333333333335</v>
      </c>
      <c r="N4" s="57"/>
      <c r="O4" s="85" t="s">
        <v>17</v>
      </c>
      <c r="P4" s="85"/>
      <c r="Q4" s="82">
        <f>SUM(M4-I4)</f>
        <v>0.08263888888888893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12">
        <v>10</v>
      </c>
      <c r="M6" s="13">
        <v>11</v>
      </c>
      <c r="N6" s="45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102</v>
      </c>
      <c r="B7" s="61"/>
      <c r="C7" s="16">
        <v>1</v>
      </c>
      <c r="D7" s="17">
        <v>2</v>
      </c>
      <c r="E7" s="42">
        <v>0</v>
      </c>
      <c r="F7" s="16">
        <v>1</v>
      </c>
      <c r="G7" s="17">
        <v>0</v>
      </c>
      <c r="H7" s="43">
        <v>0</v>
      </c>
      <c r="I7" s="16">
        <v>1</v>
      </c>
      <c r="J7" s="17">
        <v>0</v>
      </c>
      <c r="K7" s="43">
        <v>0</v>
      </c>
      <c r="L7" s="16"/>
      <c r="M7" s="17"/>
      <c r="N7" s="43"/>
      <c r="O7" s="27"/>
      <c r="P7" s="17"/>
      <c r="Q7" s="18"/>
      <c r="R7" s="38">
        <f>SUM(C7:Q7)</f>
        <v>5</v>
      </c>
    </row>
    <row r="8" spans="1:18" ht="27.75" customHeight="1">
      <c r="A8" s="60" t="s">
        <v>58</v>
      </c>
      <c r="B8" s="61"/>
      <c r="C8" s="16">
        <v>0</v>
      </c>
      <c r="D8" s="17">
        <v>0</v>
      </c>
      <c r="E8" s="42">
        <v>2</v>
      </c>
      <c r="F8" s="16">
        <v>0</v>
      </c>
      <c r="G8" s="17">
        <v>0</v>
      </c>
      <c r="H8" s="43">
        <v>0</v>
      </c>
      <c r="I8" s="16">
        <v>0</v>
      </c>
      <c r="J8" s="17">
        <v>0</v>
      </c>
      <c r="K8" s="44">
        <v>0</v>
      </c>
      <c r="L8" s="16"/>
      <c r="M8" s="17"/>
      <c r="N8" s="43"/>
      <c r="O8" s="27"/>
      <c r="P8" s="17"/>
      <c r="Q8" s="18"/>
      <c r="R8" s="38">
        <f>SUM(C8:Q8)</f>
        <v>2</v>
      </c>
    </row>
    <row r="9" spans="1:18" ht="21" customHeight="1">
      <c r="A9" s="53" t="s">
        <v>2</v>
      </c>
      <c r="B9" s="55"/>
      <c r="C9" s="51" t="s">
        <v>94</v>
      </c>
      <c r="D9" s="87"/>
      <c r="E9" s="87"/>
      <c r="F9" s="87"/>
      <c r="G9" s="87"/>
      <c r="H9" s="52"/>
      <c r="I9" s="86" t="s">
        <v>95</v>
      </c>
      <c r="J9" s="88"/>
      <c r="K9" s="56" t="s">
        <v>96</v>
      </c>
      <c r="L9" s="84"/>
      <c r="M9" s="83" t="s">
        <v>97</v>
      </c>
      <c r="N9" s="84"/>
      <c r="O9" s="86" t="s">
        <v>98</v>
      </c>
      <c r="P9" s="87"/>
      <c r="Q9" s="87"/>
      <c r="R9" s="88"/>
    </row>
    <row r="10" spans="1:18" ht="16.5" customHeight="1">
      <c r="A10" s="69" t="str">
        <f>A7</f>
        <v>琴　　丘</v>
      </c>
      <c r="B10" s="70"/>
      <c r="C10" s="19" t="s">
        <v>6</v>
      </c>
      <c r="D10" s="58" t="s">
        <v>79</v>
      </c>
      <c r="E10" s="59"/>
      <c r="F10" s="20">
        <v>4</v>
      </c>
      <c r="G10" s="58"/>
      <c r="H10" s="89"/>
      <c r="I10" s="65" t="s">
        <v>80</v>
      </c>
      <c r="J10" s="66"/>
      <c r="K10" s="66"/>
      <c r="L10" s="59"/>
      <c r="M10" s="65"/>
      <c r="N10" s="89"/>
      <c r="O10" s="58" t="s">
        <v>81</v>
      </c>
      <c r="P10" s="59"/>
      <c r="Q10" s="65"/>
      <c r="R10" s="66"/>
    </row>
    <row r="11" spans="1:18" ht="16.5" customHeight="1">
      <c r="A11" s="69"/>
      <c r="B11" s="70"/>
      <c r="C11" s="21">
        <v>2</v>
      </c>
      <c r="D11" s="80"/>
      <c r="E11" s="81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73"/>
      <c r="E12" s="74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伊川谷北</v>
      </c>
      <c r="B13" s="68"/>
      <c r="C13" s="19" t="s">
        <v>6</v>
      </c>
      <c r="D13" s="58" t="s">
        <v>82</v>
      </c>
      <c r="E13" s="59"/>
      <c r="F13" s="20">
        <v>4</v>
      </c>
      <c r="G13" s="58"/>
      <c r="H13" s="89"/>
      <c r="I13" s="65" t="s">
        <v>83</v>
      </c>
      <c r="J13" s="66"/>
      <c r="K13" s="66"/>
      <c r="L13" s="59"/>
      <c r="M13" s="65" t="s">
        <v>75</v>
      </c>
      <c r="N13" s="89"/>
      <c r="O13" s="58" t="s">
        <v>84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80" t="s">
        <v>85</v>
      </c>
      <c r="E14" s="81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/>
      <c r="P14" s="81"/>
      <c r="Q14" s="78"/>
      <c r="R14" s="79"/>
    </row>
    <row r="15" spans="1:18" ht="16.5" customHeight="1">
      <c r="A15" s="71"/>
      <c r="B15" s="72"/>
      <c r="C15" s="23">
        <v>3</v>
      </c>
      <c r="D15" s="73"/>
      <c r="E15" s="74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1</v>
      </c>
      <c r="C17" s="8" t="s">
        <v>1</v>
      </c>
      <c r="D17" s="6"/>
      <c r="E17" s="94" t="s">
        <v>99</v>
      </c>
      <c r="F17" s="94"/>
      <c r="G17" s="63" t="s">
        <v>70</v>
      </c>
      <c r="H17" s="63"/>
      <c r="I17" s="57">
        <v>0.53125</v>
      </c>
      <c r="J17" s="57"/>
      <c r="K17" s="85" t="s">
        <v>71</v>
      </c>
      <c r="L17" s="85"/>
      <c r="M17" s="57">
        <v>0.6125</v>
      </c>
      <c r="N17" s="57"/>
      <c r="O17" s="85" t="s">
        <v>72</v>
      </c>
      <c r="P17" s="85"/>
      <c r="Q17" s="82">
        <f>SUM(M17-I17)</f>
        <v>0.08125000000000004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12">
        <v>10</v>
      </c>
      <c r="M19" s="13">
        <v>11</v>
      </c>
      <c r="N19" s="45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101</v>
      </c>
      <c r="B20" s="61"/>
      <c r="C20" s="16">
        <v>0</v>
      </c>
      <c r="D20" s="17">
        <v>0</v>
      </c>
      <c r="E20" s="42">
        <v>0</v>
      </c>
      <c r="F20" s="16">
        <v>0</v>
      </c>
      <c r="G20" s="17">
        <v>0</v>
      </c>
      <c r="H20" s="43">
        <v>1</v>
      </c>
      <c r="I20" s="16">
        <v>0</v>
      </c>
      <c r="J20" s="17">
        <v>2</v>
      </c>
      <c r="K20" s="43">
        <v>0</v>
      </c>
      <c r="L20" s="16"/>
      <c r="M20" s="17"/>
      <c r="N20" s="43"/>
      <c r="O20" s="27"/>
      <c r="P20" s="17"/>
      <c r="Q20" s="18"/>
      <c r="R20" s="38">
        <f>SUM(C20:Q20)</f>
        <v>3</v>
      </c>
    </row>
    <row r="21" spans="1:18" ht="27.75" customHeight="1">
      <c r="A21" s="60" t="s">
        <v>86</v>
      </c>
      <c r="B21" s="61"/>
      <c r="C21" s="16">
        <v>3</v>
      </c>
      <c r="D21" s="17">
        <v>0</v>
      </c>
      <c r="E21" s="42">
        <v>0</v>
      </c>
      <c r="F21" s="16">
        <v>0</v>
      </c>
      <c r="G21" s="17">
        <v>0</v>
      </c>
      <c r="H21" s="43">
        <v>0</v>
      </c>
      <c r="I21" s="16">
        <v>2</v>
      </c>
      <c r="J21" s="17">
        <v>0</v>
      </c>
      <c r="K21" s="44" t="s">
        <v>100</v>
      </c>
      <c r="L21" s="16"/>
      <c r="M21" s="17"/>
      <c r="N21" s="43"/>
      <c r="O21" s="27"/>
      <c r="P21" s="17"/>
      <c r="Q21" s="18"/>
      <c r="R21" s="38">
        <f>SUM(C21:Q21)</f>
        <v>5</v>
      </c>
    </row>
    <row r="22" spans="1:18" ht="21" customHeight="1">
      <c r="A22" s="53" t="s">
        <v>2</v>
      </c>
      <c r="B22" s="55"/>
      <c r="C22" s="51" t="s">
        <v>94</v>
      </c>
      <c r="D22" s="87"/>
      <c r="E22" s="87"/>
      <c r="F22" s="87"/>
      <c r="G22" s="87"/>
      <c r="H22" s="52"/>
      <c r="I22" s="86" t="s">
        <v>95</v>
      </c>
      <c r="J22" s="88"/>
      <c r="K22" s="56" t="s">
        <v>96</v>
      </c>
      <c r="L22" s="84"/>
      <c r="M22" s="83" t="s">
        <v>97</v>
      </c>
      <c r="N22" s="84"/>
      <c r="O22" s="86" t="s">
        <v>98</v>
      </c>
      <c r="P22" s="87"/>
      <c r="Q22" s="87"/>
      <c r="R22" s="88"/>
    </row>
    <row r="23" spans="1:18" ht="16.5" customHeight="1">
      <c r="A23" s="69" t="str">
        <f>A20</f>
        <v>千　　種</v>
      </c>
      <c r="B23" s="70"/>
      <c r="C23" s="19" t="s">
        <v>6</v>
      </c>
      <c r="D23" s="58" t="s">
        <v>87</v>
      </c>
      <c r="E23" s="59"/>
      <c r="F23" s="20">
        <v>4</v>
      </c>
      <c r="G23" s="58"/>
      <c r="H23" s="89"/>
      <c r="I23" s="65" t="s">
        <v>88</v>
      </c>
      <c r="J23" s="66"/>
      <c r="K23" s="66" t="s">
        <v>89</v>
      </c>
      <c r="L23" s="59"/>
      <c r="M23" s="65"/>
      <c r="N23" s="89"/>
      <c r="O23" s="58"/>
      <c r="P23" s="59"/>
      <c r="Q23" s="65"/>
      <c r="R23" s="66"/>
    </row>
    <row r="24" spans="1:18" ht="16.5" customHeight="1">
      <c r="A24" s="69"/>
      <c r="B24" s="70"/>
      <c r="C24" s="21">
        <v>2</v>
      </c>
      <c r="D24" s="80"/>
      <c r="E24" s="81"/>
      <c r="F24" s="22">
        <v>5</v>
      </c>
      <c r="G24" s="80"/>
      <c r="H24" s="62"/>
      <c r="I24" s="78"/>
      <c r="J24" s="79"/>
      <c r="K24" s="79"/>
      <c r="L24" s="81"/>
      <c r="M24" s="78"/>
      <c r="N24" s="62"/>
      <c r="O24" s="80"/>
      <c r="P24" s="81"/>
      <c r="Q24" s="78"/>
      <c r="R24" s="79"/>
    </row>
    <row r="25" spans="1:18" ht="16.5" customHeight="1">
      <c r="A25" s="71"/>
      <c r="B25" s="72"/>
      <c r="C25" s="23">
        <v>3</v>
      </c>
      <c r="D25" s="73"/>
      <c r="E25" s="74"/>
      <c r="F25" s="24">
        <v>6</v>
      </c>
      <c r="G25" s="73"/>
      <c r="H25" s="75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神戸甲北</v>
      </c>
      <c r="B26" s="68"/>
      <c r="C26" s="19" t="s">
        <v>6</v>
      </c>
      <c r="D26" s="58" t="s">
        <v>90</v>
      </c>
      <c r="E26" s="59"/>
      <c r="F26" s="20">
        <v>4</v>
      </c>
      <c r="G26" s="58"/>
      <c r="H26" s="89"/>
      <c r="I26" s="65" t="s">
        <v>91</v>
      </c>
      <c r="J26" s="66"/>
      <c r="K26" s="66"/>
      <c r="L26" s="59"/>
      <c r="M26" s="65"/>
      <c r="N26" s="89"/>
      <c r="O26" s="58" t="s">
        <v>92</v>
      </c>
      <c r="P26" s="59"/>
      <c r="Q26" s="65"/>
      <c r="R26" s="66"/>
    </row>
    <row r="27" spans="1:18" ht="16.5" customHeight="1">
      <c r="A27" s="69"/>
      <c r="B27" s="70"/>
      <c r="C27" s="21">
        <v>2</v>
      </c>
      <c r="D27" s="80"/>
      <c r="E27" s="81"/>
      <c r="F27" s="22">
        <v>5</v>
      </c>
      <c r="G27" s="80"/>
      <c r="H27" s="62"/>
      <c r="I27" s="78"/>
      <c r="J27" s="79"/>
      <c r="K27" s="79"/>
      <c r="L27" s="81"/>
      <c r="M27" s="78"/>
      <c r="N27" s="62"/>
      <c r="O27" s="80"/>
      <c r="P27" s="81"/>
      <c r="Q27" s="78"/>
      <c r="R27" s="79"/>
    </row>
    <row r="28" spans="1:18" ht="16.5" customHeight="1">
      <c r="A28" s="71"/>
      <c r="B28" s="72"/>
      <c r="C28" s="23">
        <v>3</v>
      </c>
      <c r="D28" s="73"/>
      <c r="E28" s="74"/>
      <c r="F28" s="24">
        <v>6</v>
      </c>
      <c r="G28" s="73"/>
      <c r="H28" s="75"/>
      <c r="I28" s="76"/>
      <c r="J28" s="77"/>
      <c r="K28" s="77"/>
      <c r="L28" s="74"/>
      <c r="M28" s="76"/>
      <c r="N28" s="75"/>
      <c r="O28" s="73"/>
      <c r="P28" s="74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3">
    <mergeCell ref="A9:B9"/>
    <mergeCell ref="I11:J11"/>
    <mergeCell ref="D11:E11"/>
    <mergeCell ref="E17:F17"/>
    <mergeCell ref="D12:E12"/>
    <mergeCell ref="K23:L23"/>
    <mergeCell ref="D14:E14"/>
    <mergeCell ref="H3:I3"/>
    <mergeCell ref="J3:Q3"/>
    <mergeCell ref="A1:G1"/>
    <mergeCell ref="I10:J10"/>
    <mergeCell ref="C9:H9"/>
    <mergeCell ref="I9:J9"/>
    <mergeCell ref="G10:H10"/>
    <mergeCell ref="D10:E10"/>
    <mergeCell ref="Q10:R10"/>
    <mergeCell ref="E4:F4"/>
    <mergeCell ref="M24:N24"/>
    <mergeCell ref="M4:N4"/>
    <mergeCell ref="K9:L9"/>
    <mergeCell ref="K13:L13"/>
    <mergeCell ref="K15:L15"/>
    <mergeCell ref="K14:L14"/>
    <mergeCell ref="K22:L22"/>
    <mergeCell ref="D24:E24"/>
    <mergeCell ref="D25:E25"/>
    <mergeCell ref="A22:B22"/>
    <mergeCell ref="K4:L4"/>
    <mergeCell ref="G4:H4"/>
    <mergeCell ref="I4:J4"/>
    <mergeCell ref="A6:B6"/>
    <mergeCell ref="A7:B7"/>
    <mergeCell ref="A8:B8"/>
    <mergeCell ref="G11:H11"/>
    <mergeCell ref="Q13:R13"/>
    <mergeCell ref="K12:L12"/>
    <mergeCell ref="Q23:R23"/>
    <mergeCell ref="O10:P10"/>
    <mergeCell ref="K10:L10"/>
    <mergeCell ref="K11:L11"/>
    <mergeCell ref="M23:N23"/>
    <mergeCell ref="M22:N22"/>
    <mergeCell ref="O23:P23"/>
    <mergeCell ref="Q15:R15"/>
    <mergeCell ref="M12:N12"/>
    <mergeCell ref="O11:P11"/>
    <mergeCell ref="O12:P12"/>
    <mergeCell ref="Q11:R11"/>
    <mergeCell ref="Q12:R12"/>
    <mergeCell ref="O14:P14"/>
    <mergeCell ref="O15:P15"/>
    <mergeCell ref="M13:N13"/>
    <mergeCell ref="M14:N14"/>
    <mergeCell ref="O13:P13"/>
    <mergeCell ref="G12:H12"/>
    <mergeCell ref="I12:J12"/>
    <mergeCell ref="I15:J15"/>
    <mergeCell ref="A10:B12"/>
    <mergeCell ref="D15:E15"/>
    <mergeCell ref="D13:E13"/>
    <mergeCell ref="G14:H14"/>
    <mergeCell ref="G15:H15"/>
    <mergeCell ref="I24:J24"/>
    <mergeCell ref="K24:L24"/>
    <mergeCell ref="A21:B21"/>
    <mergeCell ref="G13:H13"/>
    <mergeCell ref="C22:H22"/>
    <mergeCell ref="A19:B19"/>
    <mergeCell ref="A20:B20"/>
    <mergeCell ref="A13:B15"/>
    <mergeCell ref="A23:B25"/>
    <mergeCell ref="D23:E23"/>
    <mergeCell ref="G24:H24"/>
    <mergeCell ref="G27:H27"/>
    <mergeCell ref="G26:H26"/>
    <mergeCell ref="G25:H25"/>
    <mergeCell ref="I13:J13"/>
    <mergeCell ref="I14:J14"/>
    <mergeCell ref="G23:H23"/>
    <mergeCell ref="K27:L27"/>
    <mergeCell ref="K26:L26"/>
    <mergeCell ref="I23:J23"/>
    <mergeCell ref="I17:J17"/>
    <mergeCell ref="I22:J22"/>
    <mergeCell ref="K25:L25"/>
    <mergeCell ref="I25:J25"/>
    <mergeCell ref="O28:P28"/>
    <mergeCell ref="Q28:R28"/>
    <mergeCell ref="M25:N25"/>
    <mergeCell ref="M27:N27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M15:N15"/>
    <mergeCell ref="Q17:R17"/>
    <mergeCell ref="G17:H17"/>
    <mergeCell ref="K17:L17"/>
    <mergeCell ref="M17:N17"/>
    <mergeCell ref="K28:L28"/>
    <mergeCell ref="Q14:R14"/>
    <mergeCell ref="Q4:R4"/>
    <mergeCell ref="M9:N9"/>
    <mergeCell ref="O4:P4"/>
    <mergeCell ref="O9:R9"/>
    <mergeCell ref="M10:N10"/>
    <mergeCell ref="M11:N11"/>
    <mergeCell ref="O22:R22"/>
    <mergeCell ref="O17:P17"/>
    <mergeCell ref="I26:J26"/>
    <mergeCell ref="A26:B28"/>
    <mergeCell ref="D28:E28"/>
    <mergeCell ref="G28:H28"/>
    <mergeCell ref="I28:J28"/>
    <mergeCell ref="I27:J27"/>
    <mergeCell ref="D27:E27"/>
    <mergeCell ref="D26:E26"/>
  </mergeCells>
  <dataValidations count="2">
    <dataValidation allowBlank="1" showInputMessage="1" showErrorMessage="1" imeMode="halfAlpha" sqref="I17:J17 M17:N17 C20:Q21 I1 M1 C7:Q8 O1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4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13</v>
      </c>
      <c r="P1" s="1" t="s">
        <v>44</v>
      </c>
      <c r="Q1" s="4" t="s">
        <v>38</v>
      </c>
      <c r="R1" s="5" t="s">
        <v>4</v>
      </c>
    </row>
    <row r="2" ht="5.25" customHeight="1"/>
    <row r="3" spans="8:18" ht="18.75" customHeight="1">
      <c r="H3" s="90" t="s">
        <v>11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2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0.4131944444444444</v>
      </c>
      <c r="J4" s="57"/>
      <c r="K4" s="85" t="s">
        <v>16</v>
      </c>
      <c r="L4" s="85"/>
      <c r="M4" s="57">
        <v>0.4875</v>
      </c>
      <c r="N4" s="57"/>
      <c r="O4" s="85" t="s">
        <v>17</v>
      </c>
      <c r="P4" s="85"/>
      <c r="Q4" s="82">
        <f>SUM(M4-I4)</f>
        <v>0.07430555555555557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12">
        <v>10</v>
      </c>
      <c r="M6" s="13">
        <v>11</v>
      </c>
      <c r="N6" s="45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103</v>
      </c>
      <c r="B7" s="61"/>
      <c r="C7" s="16">
        <v>1</v>
      </c>
      <c r="D7" s="17">
        <v>0</v>
      </c>
      <c r="E7" s="42">
        <v>0</v>
      </c>
      <c r="F7" s="16">
        <v>1</v>
      </c>
      <c r="G7" s="17">
        <v>0</v>
      </c>
      <c r="H7" s="43">
        <v>0</v>
      </c>
      <c r="I7" s="16">
        <v>0</v>
      </c>
      <c r="J7" s="17">
        <v>0</v>
      </c>
      <c r="K7" s="43">
        <v>0</v>
      </c>
      <c r="L7" s="16"/>
      <c r="M7" s="17"/>
      <c r="N7" s="43"/>
      <c r="O7" s="27"/>
      <c r="P7" s="17"/>
      <c r="Q7" s="18"/>
      <c r="R7" s="38">
        <f>SUM(C7:Q7)</f>
        <v>2</v>
      </c>
    </row>
    <row r="8" spans="1:18" ht="27.75" customHeight="1">
      <c r="A8" s="60" t="s">
        <v>21</v>
      </c>
      <c r="B8" s="61"/>
      <c r="C8" s="16">
        <v>0</v>
      </c>
      <c r="D8" s="17">
        <v>0</v>
      </c>
      <c r="E8" s="42">
        <v>0</v>
      </c>
      <c r="F8" s="16">
        <v>0</v>
      </c>
      <c r="G8" s="17">
        <v>0</v>
      </c>
      <c r="H8" s="43">
        <v>5</v>
      </c>
      <c r="I8" s="16">
        <v>0</v>
      </c>
      <c r="J8" s="17">
        <v>0</v>
      </c>
      <c r="K8" s="44" t="s">
        <v>40</v>
      </c>
      <c r="L8" s="16"/>
      <c r="M8" s="17"/>
      <c r="N8" s="43"/>
      <c r="O8" s="27"/>
      <c r="P8" s="17"/>
      <c r="Q8" s="18"/>
      <c r="R8" s="38">
        <f>SUM(C8:Q8)</f>
        <v>5</v>
      </c>
    </row>
    <row r="9" spans="1:18" ht="21" customHeight="1">
      <c r="A9" s="53" t="s">
        <v>2</v>
      </c>
      <c r="B9" s="55"/>
      <c r="C9" s="51" t="s">
        <v>94</v>
      </c>
      <c r="D9" s="87"/>
      <c r="E9" s="87"/>
      <c r="F9" s="87"/>
      <c r="G9" s="87"/>
      <c r="H9" s="52"/>
      <c r="I9" s="86" t="s">
        <v>95</v>
      </c>
      <c r="J9" s="88"/>
      <c r="K9" s="56" t="s">
        <v>96</v>
      </c>
      <c r="L9" s="84"/>
      <c r="M9" s="83" t="s">
        <v>97</v>
      </c>
      <c r="N9" s="84"/>
      <c r="O9" s="86" t="s">
        <v>98</v>
      </c>
      <c r="P9" s="87"/>
      <c r="Q9" s="87"/>
      <c r="R9" s="88"/>
    </row>
    <row r="10" spans="1:18" ht="16.5" customHeight="1">
      <c r="A10" s="69" t="str">
        <f>A7</f>
        <v>市立尼崎</v>
      </c>
      <c r="B10" s="70"/>
      <c r="C10" s="19" t="s">
        <v>6</v>
      </c>
      <c r="D10" s="99" t="s">
        <v>104</v>
      </c>
      <c r="E10" s="100"/>
      <c r="F10" s="20">
        <v>4</v>
      </c>
      <c r="G10" s="58"/>
      <c r="H10" s="89"/>
      <c r="I10" s="65" t="s">
        <v>105</v>
      </c>
      <c r="J10" s="66"/>
      <c r="K10" s="66"/>
      <c r="L10" s="59"/>
      <c r="M10" s="65"/>
      <c r="N10" s="89"/>
      <c r="O10" s="58"/>
      <c r="P10" s="59"/>
      <c r="Q10" s="65"/>
      <c r="R10" s="66"/>
    </row>
    <row r="11" spans="1:18" ht="16.5" customHeight="1">
      <c r="A11" s="69"/>
      <c r="B11" s="70"/>
      <c r="C11" s="21">
        <v>2</v>
      </c>
      <c r="D11" s="97" t="s">
        <v>106</v>
      </c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95" t="s">
        <v>107</v>
      </c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報徳学園</v>
      </c>
      <c r="B13" s="68"/>
      <c r="C13" s="19" t="s">
        <v>6</v>
      </c>
      <c r="D13" s="99" t="s">
        <v>32</v>
      </c>
      <c r="E13" s="100"/>
      <c r="F13" s="20">
        <v>4</v>
      </c>
      <c r="G13" s="58"/>
      <c r="H13" s="89"/>
      <c r="I13" s="65" t="s">
        <v>54</v>
      </c>
      <c r="J13" s="66"/>
      <c r="K13" s="66" t="s">
        <v>32</v>
      </c>
      <c r="L13" s="59"/>
      <c r="M13" s="65" t="s">
        <v>108</v>
      </c>
      <c r="N13" s="89"/>
      <c r="O13" s="58"/>
      <c r="P13" s="59"/>
      <c r="Q13" s="65"/>
      <c r="R13" s="66"/>
    </row>
    <row r="14" spans="1:18" ht="16.5" customHeight="1">
      <c r="A14" s="69"/>
      <c r="B14" s="70"/>
      <c r="C14" s="21">
        <v>2</v>
      </c>
      <c r="D14" s="97"/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/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2</v>
      </c>
      <c r="C17" s="8" t="s">
        <v>1</v>
      </c>
      <c r="D17" s="6"/>
      <c r="E17" s="94" t="s">
        <v>48</v>
      </c>
      <c r="F17" s="94"/>
      <c r="G17" s="63" t="s">
        <v>49</v>
      </c>
      <c r="H17" s="63"/>
      <c r="I17" s="57">
        <v>0.525</v>
      </c>
      <c r="J17" s="57"/>
      <c r="K17" s="85" t="s">
        <v>50</v>
      </c>
      <c r="L17" s="85"/>
      <c r="M17" s="57">
        <v>0.6166666666666667</v>
      </c>
      <c r="N17" s="57"/>
      <c r="O17" s="85" t="s">
        <v>51</v>
      </c>
      <c r="P17" s="85"/>
      <c r="Q17" s="82">
        <f>SUM(M17-I17)</f>
        <v>0.09166666666666667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12">
        <v>10</v>
      </c>
      <c r="M19" s="13">
        <v>11</v>
      </c>
      <c r="N19" s="45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116</v>
      </c>
      <c r="B20" s="61"/>
      <c r="C20" s="16">
        <v>1</v>
      </c>
      <c r="D20" s="17">
        <v>0</v>
      </c>
      <c r="E20" s="42">
        <v>1</v>
      </c>
      <c r="F20" s="16">
        <v>0</v>
      </c>
      <c r="G20" s="17">
        <v>2</v>
      </c>
      <c r="H20" s="43">
        <v>0</v>
      </c>
      <c r="I20" s="16">
        <v>0</v>
      </c>
      <c r="J20" s="17">
        <v>1</v>
      </c>
      <c r="K20" s="43">
        <v>0</v>
      </c>
      <c r="L20" s="16"/>
      <c r="M20" s="17"/>
      <c r="N20" s="43"/>
      <c r="O20" s="27"/>
      <c r="P20" s="17"/>
      <c r="Q20" s="18"/>
      <c r="R20" s="38">
        <f>SUM(C20:Q20)</f>
        <v>5</v>
      </c>
    </row>
    <row r="21" spans="1:18" ht="27.75" customHeight="1">
      <c r="A21" s="60" t="s">
        <v>109</v>
      </c>
      <c r="B21" s="61"/>
      <c r="C21" s="16">
        <v>2</v>
      </c>
      <c r="D21" s="17">
        <v>0</v>
      </c>
      <c r="E21" s="42">
        <v>0</v>
      </c>
      <c r="F21" s="16">
        <v>1</v>
      </c>
      <c r="G21" s="17">
        <v>0</v>
      </c>
      <c r="H21" s="43">
        <v>0</v>
      </c>
      <c r="I21" s="16">
        <v>0</v>
      </c>
      <c r="J21" s="17">
        <v>1</v>
      </c>
      <c r="K21" s="44">
        <v>0</v>
      </c>
      <c r="L21" s="16"/>
      <c r="M21" s="17"/>
      <c r="N21" s="43"/>
      <c r="O21" s="27"/>
      <c r="P21" s="17"/>
      <c r="Q21" s="18"/>
      <c r="R21" s="38">
        <f>SUM(C21:Q21)</f>
        <v>4</v>
      </c>
    </row>
    <row r="22" spans="1:18" ht="21" customHeight="1">
      <c r="A22" s="53" t="s">
        <v>2</v>
      </c>
      <c r="B22" s="55"/>
      <c r="C22" s="51" t="s">
        <v>26</v>
      </c>
      <c r="D22" s="87"/>
      <c r="E22" s="87"/>
      <c r="F22" s="87"/>
      <c r="G22" s="87"/>
      <c r="H22" s="52"/>
      <c r="I22" s="86" t="s">
        <v>27</v>
      </c>
      <c r="J22" s="88"/>
      <c r="K22" s="56" t="s">
        <v>28</v>
      </c>
      <c r="L22" s="84"/>
      <c r="M22" s="83" t="s">
        <v>29</v>
      </c>
      <c r="N22" s="84"/>
      <c r="O22" s="86" t="s">
        <v>30</v>
      </c>
      <c r="P22" s="87"/>
      <c r="Q22" s="87"/>
      <c r="R22" s="88"/>
    </row>
    <row r="23" spans="1:18" ht="16.5" customHeight="1">
      <c r="A23" s="69" t="str">
        <f>A20</f>
        <v>舞　子</v>
      </c>
      <c r="B23" s="70"/>
      <c r="C23" s="19" t="s">
        <v>6</v>
      </c>
      <c r="D23" s="58" t="s">
        <v>46</v>
      </c>
      <c r="E23" s="59"/>
      <c r="F23" s="20">
        <v>4</v>
      </c>
      <c r="G23" s="58"/>
      <c r="H23" s="89"/>
      <c r="I23" s="65" t="s">
        <v>110</v>
      </c>
      <c r="J23" s="66"/>
      <c r="K23" s="66"/>
      <c r="L23" s="59"/>
      <c r="M23" s="65" t="s">
        <v>111</v>
      </c>
      <c r="N23" s="89"/>
      <c r="O23" s="58" t="s">
        <v>46</v>
      </c>
      <c r="P23" s="59"/>
      <c r="Q23" s="65"/>
      <c r="R23" s="66"/>
    </row>
    <row r="24" spans="1:18" ht="16.5" customHeight="1">
      <c r="A24" s="69"/>
      <c r="B24" s="70"/>
      <c r="C24" s="21">
        <v>2</v>
      </c>
      <c r="D24" s="80"/>
      <c r="E24" s="81"/>
      <c r="F24" s="22">
        <v>5</v>
      </c>
      <c r="G24" s="80"/>
      <c r="H24" s="62"/>
      <c r="I24" s="78"/>
      <c r="J24" s="79"/>
      <c r="K24" s="79"/>
      <c r="L24" s="81"/>
      <c r="M24" s="78"/>
      <c r="N24" s="62"/>
      <c r="O24" s="80" t="s">
        <v>111</v>
      </c>
      <c r="P24" s="81"/>
      <c r="Q24" s="78"/>
      <c r="R24" s="79"/>
    </row>
    <row r="25" spans="1:18" ht="16.5" customHeight="1">
      <c r="A25" s="71"/>
      <c r="B25" s="72"/>
      <c r="C25" s="23">
        <v>3</v>
      </c>
      <c r="D25" s="73"/>
      <c r="E25" s="74"/>
      <c r="F25" s="24">
        <v>6</v>
      </c>
      <c r="G25" s="73"/>
      <c r="H25" s="75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高砂南</v>
      </c>
      <c r="B26" s="68"/>
      <c r="C26" s="19" t="s">
        <v>6</v>
      </c>
      <c r="D26" s="58" t="s">
        <v>112</v>
      </c>
      <c r="E26" s="59"/>
      <c r="F26" s="20">
        <v>4</v>
      </c>
      <c r="G26" s="58"/>
      <c r="H26" s="89"/>
      <c r="I26" s="65" t="s">
        <v>12</v>
      </c>
      <c r="J26" s="66"/>
      <c r="K26" s="66"/>
      <c r="L26" s="59"/>
      <c r="M26" s="65" t="s">
        <v>113</v>
      </c>
      <c r="N26" s="89"/>
      <c r="O26" s="58" t="s">
        <v>114</v>
      </c>
      <c r="P26" s="59"/>
      <c r="Q26" s="65"/>
      <c r="R26" s="66"/>
    </row>
    <row r="27" spans="1:18" ht="16.5" customHeight="1">
      <c r="A27" s="69"/>
      <c r="B27" s="70"/>
      <c r="C27" s="21">
        <v>2</v>
      </c>
      <c r="D27" s="80"/>
      <c r="E27" s="81"/>
      <c r="F27" s="22">
        <v>5</v>
      </c>
      <c r="G27" s="80"/>
      <c r="H27" s="62"/>
      <c r="I27" s="78"/>
      <c r="J27" s="79"/>
      <c r="K27" s="79"/>
      <c r="L27" s="81"/>
      <c r="M27" s="78"/>
      <c r="N27" s="62"/>
      <c r="O27" s="80" t="s">
        <v>115</v>
      </c>
      <c r="P27" s="81"/>
      <c r="Q27" s="78"/>
      <c r="R27" s="79"/>
    </row>
    <row r="28" spans="1:18" ht="16.5" customHeight="1">
      <c r="A28" s="71"/>
      <c r="B28" s="72"/>
      <c r="C28" s="23">
        <v>3</v>
      </c>
      <c r="D28" s="73"/>
      <c r="E28" s="74"/>
      <c r="F28" s="24">
        <v>6</v>
      </c>
      <c r="G28" s="73"/>
      <c r="H28" s="75"/>
      <c r="I28" s="76"/>
      <c r="J28" s="77"/>
      <c r="K28" s="77"/>
      <c r="L28" s="74"/>
      <c r="M28" s="76"/>
      <c r="N28" s="75"/>
      <c r="O28" s="73"/>
      <c r="P28" s="74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M15:N15"/>
    <mergeCell ref="Q17:R17"/>
    <mergeCell ref="O15:P15"/>
    <mergeCell ref="Q4:R4"/>
    <mergeCell ref="M9:N9"/>
    <mergeCell ref="O4:P4"/>
    <mergeCell ref="O9:R9"/>
    <mergeCell ref="O28:P28"/>
    <mergeCell ref="Q28:R28"/>
    <mergeCell ref="G17:H17"/>
    <mergeCell ref="K17:L17"/>
    <mergeCell ref="M17:N17"/>
    <mergeCell ref="O22:R22"/>
    <mergeCell ref="O17:P17"/>
    <mergeCell ref="I27:J27"/>
    <mergeCell ref="K28:L28"/>
    <mergeCell ref="I28:J28"/>
    <mergeCell ref="O27:P27"/>
    <mergeCell ref="Q27:R27"/>
    <mergeCell ref="O24:P24"/>
    <mergeCell ref="O25:P25"/>
    <mergeCell ref="Q25:R25"/>
    <mergeCell ref="M26:N26"/>
    <mergeCell ref="Q24:R24"/>
    <mergeCell ref="O26:P26"/>
    <mergeCell ref="Q26:R26"/>
    <mergeCell ref="D26:E26"/>
    <mergeCell ref="I26:J26"/>
    <mergeCell ref="A26:B28"/>
    <mergeCell ref="D28:E28"/>
    <mergeCell ref="G28:H28"/>
    <mergeCell ref="D27:E27"/>
    <mergeCell ref="M28:N28"/>
    <mergeCell ref="I13:J13"/>
    <mergeCell ref="I14:J14"/>
    <mergeCell ref="I17:J17"/>
    <mergeCell ref="I22:J22"/>
    <mergeCell ref="I24:J24"/>
    <mergeCell ref="K24:L24"/>
    <mergeCell ref="M24:N24"/>
    <mergeCell ref="M25:N25"/>
    <mergeCell ref="M27:N27"/>
    <mergeCell ref="G24:H24"/>
    <mergeCell ref="G27:H27"/>
    <mergeCell ref="G26:H26"/>
    <mergeCell ref="G25:H25"/>
    <mergeCell ref="K27:L27"/>
    <mergeCell ref="K26:L26"/>
    <mergeCell ref="I23:J23"/>
    <mergeCell ref="K25:L25"/>
    <mergeCell ref="I25:J25"/>
    <mergeCell ref="A21:B21"/>
    <mergeCell ref="G13:H13"/>
    <mergeCell ref="C22:H22"/>
    <mergeCell ref="A19:B19"/>
    <mergeCell ref="A20:B20"/>
    <mergeCell ref="M14:N14"/>
    <mergeCell ref="M10:N10"/>
    <mergeCell ref="K9:L9"/>
    <mergeCell ref="A13:B15"/>
    <mergeCell ref="G12:H12"/>
    <mergeCell ref="I12:J12"/>
    <mergeCell ref="I15:J15"/>
    <mergeCell ref="A10:B12"/>
    <mergeCell ref="D15:E15"/>
    <mergeCell ref="D13:E13"/>
    <mergeCell ref="Q12:R12"/>
    <mergeCell ref="Q13:R13"/>
    <mergeCell ref="K12:L12"/>
    <mergeCell ref="O14:P14"/>
    <mergeCell ref="Q14:R14"/>
    <mergeCell ref="K13:L13"/>
    <mergeCell ref="O13:P13"/>
    <mergeCell ref="M12:N12"/>
    <mergeCell ref="O12:P12"/>
    <mergeCell ref="M13:N13"/>
    <mergeCell ref="Q23:R23"/>
    <mergeCell ref="O10:P10"/>
    <mergeCell ref="K10:L10"/>
    <mergeCell ref="K11:L11"/>
    <mergeCell ref="M23:N23"/>
    <mergeCell ref="M22:N22"/>
    <mergeCell ref="O23:P23"/>
    <mergeCell ref="Q15:R15"/>
    <mergeCell ref="K22:L22"/>
    <mergeCell ref="Q11:R11"/>
    <mergeCell ref="A23:B25"/>
    <mergeCell ref="D23:E23"/>
    <mergeCell ref="D24:E24"/>
    <mergeCell ref="D25:E25"/>
    <mergeCell ref="A22:B22"/>
    <mergeCell ref="K4:L4"/>
    <mergeCell ref="G4:H4"/>
    <mergeCell ref="I4:J4"/>
    <mergeCell ref="A6:B6"/>
    <mergeCell ref="A7:B7"/>
    <mergeCell ref="A8:B8"/>
    <mergeCell ref="G14:H14"/>
    <mergeCell ref="G15:H15"/>
    <mergeCell ref="G11:H11"/>
    <mergeCell ref="M11:N11"/>
    <mergeCell ref="H3:I3"/>
    <mergeCell ref="J3:Q3"/>
    <mergeCell ref="Q10:R10"/>
    <mergeCell ref="M4:N4"/>
    <mergeCell ref="O11:P11"/>
    <mergeCell ref="A9:B9"/>
    <mergeCell ref="I11:J11"/>
    <mergeCell ref="D11:E11"/>
    <mergeCell ref="A1:G1"/>
    <mergeCell ref="I10:J10"/>
    <mergeCell ref="C9:H9"/>
    <mergeCell ref="I9:J9"/>
    <mergeCell ref="G10:H10"/>
    <mergeCell ref="D10:E10"/>
    <mergeCell ref="E4:F4"/>
    <mergeCell ref="E17:F17"/>
    <mergeCell ref="D12:E12"/>
    <mergeCell ref="K23:L23"/>
    <mergeCell ref="D14:E14"/>
    <mergeCell ref="K15:L15"/>
    <mergeCell ref="K14:L14"/>
    <mergeCell ref="G23:H23"/>
  </mergeCells>
  <dataValidations count="2">
    <dataValidation allowBlank="1" showInputMessage="1" showErrorMessage="1" imeMode="halfAlpha" sqref="I17:J17 M17:N17 C20:Q21 I1 M1 C7:Q8 O1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5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14</v>
      </c>
      <c r="P1" s="1" t="s">
        <v>44</v>
      </c>
      <c r="Q1" s="4" t="s">
        <v>31</v>
      </c>
      <c r="R1" s="5" t="s">
        <v>4</v>
      </c>
    </row>
    <row r="2" ht="5.25" customHeight="1"/>
    <row r="3" spans="8:18" ht="18.75" customHeight="1">
      <c r="H3" s="90" t="s">
        <v>11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1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0.4138888888888889</v>
      </c>
      <c r="J4" s="57"/>
      <c r="K4" s="85" t="s">
        <v>117</v>
      </c>
      <c r="L4" s="85"/>
      <c r="M4" s="57">
        <v>0.525</v>
      </c>
      <c r="N4" s="57"/>
      <c r="O4" s="85" t="s">
        <v>17</v>
      </c>
      <c r="P4" s="85"/>
      <c r="Q4" s="82">
        <f>SUM(M4-I4)</f>
        <v>0.1111111111111111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39">
        <v>10</v>
      </c>
      <c r="M6" s="13">
        <v>11</v>
      </c>
      <c r="N6" s="13">
        <v>12</v>
      </c>
      <c r="O6" s="13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141</v>
      </c>
      <c r="B7" s="61"/>
      <c r="C7" s="16">
        <v>0</v>
      </c>
      <c r="D7" s="17">
        <v>0</v>
      </c>
      <c r="E7" s="42">
        <v>0</v>
      </c>
      <c r="F7" s="16">
        <v>0</v>
      </c>
      <c r="G7" s="17">
        <v>0</v>
      </c>
      <c r="H7" s="43">
        <v>1</v>
      </c>
      <c r="I7" s="16">
        <v>2</v>
      </c>
      <c r="J7" s="17">
        <v>0</v>
      </c>
      <c r="K7" s="43">
        <v>0</v>
      </c>
      <c r="L7" s="17">
        <v>0</v>
      </c>
      <c r="M7" s="17"/>
      <c r="N7" s="101" t="s">
        <v>142</v>
      </c>
      <c r="O7" s="102"/>
      <c r="P7" s="103"/>
      <c r="Q7" s="18"/>
      <c r="R7" s="38">
        <f>SUM(C7:Q7)</f>
        <v>3</v>
      </c>
    </row>
    <row r="8" spans="1:18" ht="27.75" customHeight="1">
      <c r="A8" s="60" t="s">
        <v>69</v>
      </c>
      <c r="B8" s="61"/>
      <c r="C8" s="16">
        <v>1</v>
      </c>
      <c r="D8" s="17">
        <v>1</v>
      </c>
      <c r="E8" s="42">
        <v>0</v>
      </c>
      <c r="F8" s="16">
        <v>0</v>
      </c>
      <c r="G8" s="17">
        <v>1</v>
      </c>
      <c r="H8" s="43">
        <v>0</v>
      </c>
      <c r="I8" s="16">
        <v>0</v>
      </c>
      <c r="J8" s="17">
        <v>0</v>
      </c>
      <c r="K8" s="44">
        <v>0</v>
      </c>
      <c r="L8" s="17" t="s">
        <v>139</v>
      </c>
      <c r="M8" s="17"/>
      <c r="N8" s="104"/>
      <c r="O8" s="105"/>
      <c r="P8" s="106"/>
      <c r="Q8" s="18"/>
      <c r="R8" s="38">
        <v>4</v>
      </c>
    </row>
    <row r="9" spans="1:18" ht="21" customHeight="1">
      <c r="A9" s="53" t="s">
        <v>2</v>
      </c>
      <c r="B9" s="55"/>
      <c r="C9" s="51" t="s">
        <v>33</v>
      </c>
      <c r="D9" s="87"/>
      <c r="E9" s="87"/>
      <c r="F9" s="87"/>
      <c r="G9" s="87"/>
      <c r="H9" s="52"/>
      <c r="I9" s="86" t="s">
        <v>34</v>
      </c>
      <c r="J9" s="88"/>
      <c r="K9" s="56" t="s">
        <v>35</v>
      </c>
      <c r="L9" s="84"/>
      <c r="M9" s="83" t="s">
        <v>36</v>
      </c>
      <c r="N9" s="84"/>
      <c r="O9" s="86" t="s">
        <v>37</v>
      </c>
      <c r="P9" s="87"/>
      <c r="Q9" s="87"/>
      <c r="R9" s="88"/>
    </row>
    <row r="10" spans="1:18" ht="16.5" customHeight="1">
      <c r="A10" s="69" t="str">
        <f>A7</f>
        <v>尼 崎 北</v>
      </c>
      <c r="B10" s="70"/>
      <c r="C10" s="19" t="s">
        <v>6</v>
      </c>
      <c r="D10" s="99" t="s">
        <v>118</v>
      </c>
      <c r="E10" s="100"/>
      <c r="F10" s="20">
        <v>4</v>
      </c>
      <c r="G10" s="58"/>
      <c r="H10" s="89"/>
      <c r="I10" s="65" t="s">
        <v>119</v>
      </c>
      <c r="J10" s="66"/>
      <c r="K10" s="66"/>
      <c r="L10" s="59"/>
      <c r="M10" s="65"/>
      <c r="N10" s="89"/>
      <c r="O10" s="58"/>
      <c r="P10" s="59"/>
      <c r="Q10" s="65"/>
      <c r="R10" s="66"/>
    </row>
    <row r="11" spans="1:18" ht="16.5" customHeight="1">
      <c r="A11" s="69"/>
      <c r="B11" s="70"/>
      <c r="C11" s="21">
        <v>2</v>
      </c>
      <c r="D11" s="97"/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県立伊丹</v>
      </c>
      <c r="B13" s="68"/>
      <c r="C13" s="19" t="s">
        <v>6</v>
      </c>
      <c r="D13" s="99" t="s">
        <v>120</v>
      </c>
      <c r="E13" s="100"/>
      <c r="F13" s="20">
        <v>4</v>
      </c>
      <c r="G13" s="58"/>
      <c r="H13" s="89"/>
      <c r="I13" s="65" t="s">
        <v>121</v>
      </c>
      <c r="J13" s="66"/>
      <c r="K13" s="66"/>
      <c r="L13" s="59"/>
      <c r="M13" s="65" t="s">
        <v>122</v>
      </c>
      <c r="N13" s="89"/>
      <c r="O13" s="58" t="s">
        <v>123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97"/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 t="s">
        <v>124</v>
      </c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2</v>
      </c>
      <c r="C17" s="8" t="s">
        <v>1</v>
      </c>
      <c r="D17" s="6"/>
      <c r="E17" s="94" t="s">
        <v>63</v>
      </c>
      <c r="F17" s="94"/>
      <c r="G17" s="63" t="s">
        <v>55</v>
      </c>
      <c r="H17" s="63"/>
      <c r="I17" s="57">
        <v>0.5583333333333333</v>
      </c>
      <c r="J17" s="57"/>
      <c r="K17" s="85" t="s">
        <v>56</v>
      </c>
      <c r="L17" s="85"/>
      <c r="M17" s="57">
        <v>0.6527777777777778</v>
      </c>
      <c r="N17" s="57"/>
      <c r="O17" s="85" t="s">
        <v>57</v>
      </c>
      <c r="P17" s="85"/>
      <c r="Q17" s="82">
        <f>SUM(M17-I17)</f>
        <v>0.09444444444444444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5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39">
        <v>10</v>
      </c>
      <c r="M19" s="13">
        <v>11</v>
      </c>
      <c r="N19" s="13">
        <v>12</v>
      </c>
      <c r="O19" s="13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125</v>
      </c>
      <c r="B20" s="107"/>
      <c r="C20" s="16">
        <v>0</v>
      </c>
      <c r="D20" s="17">
        <v>0</v>
      </c>
      <c r="E20" s="42">
        <v>1</v>
      </c>
      <c r="F20" s="16">
        <v>0</v>
      </c>
      <c r="G20" s="17">
        <v>0</v>
      </c>
      <c r="H20" s="43">
        <v>0</v>
      </c>
      <c r="I20" s="16">
        <v>0</v>
      </c>
      <c r="J20" s="17">
        <v>1</v>
      </c>
      <c r="K20" s="43">
        <v>2</v>
      </c>
      <c r="L20" s="17">
        <v>0</v>
      </c>
      <c r="M20" s="17"/>
      <c r="N20" s="101" t="s">
        <v>142</v>
      </c>
      <c r="O20" s="102"/>
      <c r="P20" s="103"/>
      <c r="Q20" s="18"/>
      <c r="R20" s="38">
        <f>SUM(C20:Q20)</f>
        <v>4</v>
      </c>
    </row>
    <row r="21" spans="1:18" ht="27.75" customHeight="1">
      <c r="A21" s="60" t="s">
        <v>143</v>
      </c>
      <c r="B21" s="107"/>
      <c r="C21" s="16">
        <v>0</v>
      </c>
      <c r="D21" s="17">
        <v>0</v>
      </c>
      <c r="E21" s="42">
        <v>0</v>
      </c>
      <c r="F21" s="16">
        <v>0</v>
      </c>
      <c r="G21" s="17">
        <v>0</v>
      </c>
      <c r="H21" s="43">
        <v>0</v>
      </c>
      <c r="I21" s="16">
        <v>1</v>
      </c>
      <c r="J21" s="17">
        <v>0</v>
      </c>
      <c r="K21" s="44">
        <v>3</v>
      </c>
      <c r="L21" s="17" t="s">
        <v>47</v>
      </c>
      <c r="M21" s="17"/>
      <c r="N21" s="104"/>
      <c r="O21" s="105"/>
      <c r="P21" s="106"/>
      <c r="Q21" s="18"/>
      <c r="R21" s="38">
        <v>5</v>
      </c>
    </row>
    <row r="22" spans="1:18" ht="21" customHeight="1">
      <c r="A22" s="53" t="s">
        <v>2</v>
      </c>
      <c r="B22" s="55"/>
      <c r="C22" s="51" t="s">
        <v>26</v>
      </c>
      <c r="D22" s="87"/>
      <c r="E22" s="87"/>
      <c r="F22" s="87"/>
      <c r="G22" s="87"/>
      <c r="H22" s="52"/>
      <c r="I22" s="86" t="s">
        <v>27</v>
      </c>
      <c r="J22" s="88"/>
      <c r="K22" s="56" t="s">
        <v>28</v>
      </c>
      <c r="L22" s="84"/>
      <c r="M22" s="83" t="s">
        <v>29</v>
      </c>
      <c r="N22" s="84"/>
      <c r="O22" s="86" t="s">
        <v>30</v>
      </c>
      <c r="P22" s="87"/>
      <c r="Q22" s="87"/>
      <c r="R22" s="88"/>
    </row>
    <row r="23" spans="1:18" ht="16.5" customHeight="1">
      <c r="A23" s="69" t="str">
        <f>A20</f>
        <v>武庫荘総合</v>
      </c>
      <c r="B23" s="70"/>
      <c r="C23" s="19" t="s">
        <v>6</v>
      </c>
      <c r="D23" s="108" t="s">
        <v>127</v>
      </c>
      <c r="E23" s="109"/>
      <c r="F23" s="20">
        <v>4</v>
      </c>
      <c r="G23" s="58"/>
      <c r="H23" s="89"/>
      <c r="I23" s="65" t="s">
        <v>128</v>
      </c>
      <c r="J23" s="66"/>
      <c r="K23" s="66"/>
      <c r="L23" s="59"/>
      <c r="M23" s="65"/>
      <c r="N23" s="89"/>
      <c r="O23" s="58" t="s">
        <v>128</v>
      </c>
      <c r="P23" s="59"/>
      <c r="Q23" s="65"/>
      <c r="R23" s="66"/>
    </row>
    <row r="24" spans="1:18" ht="16.5" customHeight="1">
      <c r="A24" s="69"/>
      <c r="B24" s="70"/>
      <c r="C24" s="21">
        <v>2</v>
      </c>
      <c r="D24" s="110" t="s">
        <v>129</v>
      </c>
      <c r="E24" s="111"/>
      <c r="F24" s="22">
        <v>5</v>
      </c>
      <c r="G24" s="80"/>
      <c r="H24" s="62"/>
      <c r="I24" s="78"/>
      <c r="J24" s="79"/>
      <c r="K24" s="79"/>
      <c r="L24" s="81"/>
      <c r="M24" s="78"/>
      <c r="N24" s="62"/>
      <c r="O24" s="80" t="s">
        <v>130</v>
      </c>
      <c r="P24" s="81"/>
      <c r="Q24" s="78"/>
      <c r="R24" s="79"/>
    </row>
    <row r="25" spans="1:18" ht="16.5" customHeight="1">
      <c r="A25" s="71"/>
      <c r="B25" s="72"/>
      <c r="C25" s="23">
        <v>3</v>
      </c>
      <c r="D25" s="73"/>
      <c r="E25" s="74"/>
      <c r="F25" s="24">
        <v>6</v>
      </c>
      <c r="G25" s="73"/>
      <c r="H25" s="75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伊 川 谷</v>
      </c>
      <c r="B26" s="68"/>
      <c r="C26" s="19" t="s">
        <v>6</v>
      </c>
      <c r="D26" s="58" t="s">
        <v>131</v>
      </c>
      <c r="E26" s="59"/>
      <c r="F26" s="20">
        <v>4</v>
      </c>
      <c r="G26" s="58" t="s">
        <v>132</v>
      </c>
      <c r="H26" s="89"/>
      <c r="I26" s="65" t="s">
        <v>133</v>
      </c>
      <c r="J26" s="66"/>
      <c r="K26" s="66"/>
      <c r="L26" s="59"/>
      <c r="M26" s="65" t="s">
        <v>134</v>
      </c>
      <c r="N26" s="89"/>
      <c r="O26" s="114" t="s">
        <v>135</v>
      </c>
      <c r="P26" s="115"/>
      <c r="Q26" s="65"/>
      <c r="R26" s="66"/>
    </row>
    <row r="27" spans="1:18" ht="16.5" customHeight="1">
      <c r="A27" s="69"/>
      <c r="B27" s="70"/>
      <c r="C27" s="21">
        <v>2</v>
      </c>
      <c r="D27" s="110" t="s">
        <v>136</v>
      </c>
      <c r="E27" s="111"/>
      <c r="F27" s="22">
        <v>5</v>
      </c>
      <c r="G27" s="80"/>
      <c r="H27" s="62"/>
      <c r="I27" s="78"/>
      <c r="J27" s="79"/>
      <c r="K27" s="79"/>
      <c r="L27" s="81"/>
      <c r="M27" s="78"/>
      <c r="N27" s="62"/>
      <c r="O27" s="78" t="s">
        <v>137</v>
      </c>
      <c r="P27" s="62"/>
      <c r="Q27" s="78"/>
      <c r="R27" s="79"/>
    </row>
    <row r="28" spans="1:18" ht="16.5" customHeight="1">
      <c r="A28" s="71"/>
      <c r="B28" s="72"/>
      <c r="C28" s="23">
        <v>3</v>
      </c>
      <c r="D28" s="112" t="s">
        <v>138</v>
      </c>
      <c r="E28" s="113"/>
      <c r="F28" s="24">
        <v>6</v>
      </c>
      <c r="G28" s="73"/>
      <c r="H28" s="75"/>
      <c r="I28" s="76"/>
      <c r="J28" s="77"/>
      <c r="K28" s="77"/>
      <c r="L28" s="74"/>
      <c r="M28" s="76"/>
      <c r="N28" s="75"/>
      <c r="O28" s="116"/>
      <c r="P28" s="117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5">
    <mergeCell ref="M15:N15"/>
    <mergeCell ref="Q17:R17"/>
    <mergeCell ref="O15:P15"/>
    <mergeCell ref="Q4:R4"/>
    <mergeCell ref="M9:N9"/>
    <mergeCell ref="O4:P4"/>
    <mergeCell ref="O9:R9"/>
    <mergeCell ref="M4:N4"/>
    <mergeCell ref="O28:P28"/>
    <mergeCell ref="Q28:R28"/>
    <mergeCell ref="K17:L17"/>
    <mergeCell ref="M17:N17"/>
    <mergeCell ref="N20:P21"/>
    <mergeCell ref="O22:R22"/>
    <mergeCell ref="O17:P17"/>
    <mergeCell ref="K28:L28"/>
    <mergeCell ref="O27:P27"/>
    <mergeCell ref="Q27:R27"/>
    <mergeCell ref="O24:P24"/>
    <mergeCell ref="O25:P25"/>
    <mergeCell ref="Q25:R25"/>
    <mergeCell ref="M26:N26"/>
    <mergeCell ref="Q24:R24"/>
    <mergeCell ref="O26:P26"/>
    <mergeCell ref="Q26:R26"/>
    <mergeCell ref="D26:E26"/>
    <mergeCell ref="I26:J26"/>
    <mergeCell ref="A26:B28"/>
    <mergeCell ref="D28:E28"/>
    <mergeCell ref="G28:H28"/>
    <mergeCell ref="I27:J27"/>
    <mergeCell ref="D27:E27"/>
    <mergeCell ref="I28:J28"/>
    <mergeCell ref="M28:N28"/>
    <mergeCell ref="I13:J13"/>
    <mergeCell ref="I14:J14"/>
    <mergeCell ref="I17:J17"/>
    <mergeCell ref="I22:J22"/>
    <mergeCell ref="I24:J24"/>
    <mergeCell ref="K24:L24"/>
    <mergeCell ref="M24:N24"/>
    <mergeCell ref="M25:N25"/>
    <mergeCell ref="M27:N27"/>
    <mergeCell ref="K27:L27"/>
    <mergeCell ref="K26:L26"/>
    <mergeCell ref="I23:J23"/>
    <mergeCell ref="K25:L25"/>
    <mergeCell ref="I25:J25"/>
    <mergeCell ref="G23:H23"/>
    <mergeCell ref="G24:H24"/>
    <mergeCell ref="G27:H27"/>
    <mergeCell ref="G26:H26"/>
    <mergeCell ref="G25:H25"/>
    <mergeCell ref="G14:H14"/>
    <mergeCell ref="G15:H15"/>
    <mergeCell ref="G11:H11"/>
    <mergeCell ref="G13:H13"/>
    <mergeCell ref="O12:P12"/>
    <mergeCell ref="M10:N10"/>
    <mergeCell ref="M11:N11"/>
    <mergeCell ref="K9:L9"/>
    <mergeCell ref="Q12:R12"/>
    <mergeCell ref="Q13:R13"/>
    <mergeCell ref="K12:L12"/>
    <mergeCell ref="O14:P14"/>
    <mergeCell ref="Q14:R14"/>
    <mergeCell ref="K13:L13"/>
    <mergeCell ref="M13:N13"/>
    <mergeCell ref="M14:N14"/>
    <mergeCell ref="O13:P13"/>
    <mergeCell ref="M12:N12"/>
    <mergeCell ref="Q23:R23"/>
    <mergeCell ref="O10:P10"/>
    <mergeCell ref="K10:L10"/>
    <mergeCell ref="K11:L11"/>
    <mergeCell ref="M23:N23"/>
    <mergeCell ref="M22:N22"/>
    <mergeCell ref="O23:P23"/>
    <mergeCell ref="Q15:R15"/>
    <mergeCell ref="K22:L22"/>
    <mergeCell ref="Q11:R11"/>
    <mergeCell ref="A23:B25"/>
    <mergeCell ref="D23:E23"/>
    <mergeCell ref="D24:E24"/>
    <mergeCell ref="D25:E25"/>
    <mergeCell ref="A19:B19"/>
    <mergeCell ref="A20:B20"/>
    <mergeCell ref="G17:H17"/>
    <mergeCell ref="A22:B22"/>
    <mergeCell ref="A21:B21"/>
    <mergeCell ref="C22:H22"/>
    <mergeCell ref="A1:G1"/>
    <mergeCell ref="K15:L15"/>
    <mergeCell ref="K14:L14"/>
    <mergeCell ref="K4:L4"/>
    <mergeCell ref="G4:H4"/>
    <mergeCell ref="I4:J4"/>
    <mergeCell ref="A6:B6"/>
    <mergeCell ref="A7:B7"/>
    <mergeCell ref="A8:B8"/>
    <mergeCell ref="A13:B15"/>
    <mergeCell ref="A9:B9"/>
    <mergeCell ref="I10:J10"/>
    <mergeCell ref="C9:H9"/>
    <mergeCell ref="H3:I3"/>
    <mergeCell ref="J3:Q3"/>
    <mergeCell ref="A10:B12"/>
    <mergeCell ref="I11:J11"/>
    <mergeCell ref="E4:F4"/>
    <mergeCell ref="E17:F17"/>
    <mergeCell ref="D12:E12"/>
    <mergeCell ref="K23:L23"/>
    <mergeCell ref="D14:E14"/>
    <mergeCell ref="G12:H12"/>
    <mergeCell ref="I12:J12"/>
    <mergeCell ref="I15:J15"/>
    <mergeCell ref="D15:E15"/>
    <mergeCell ref="D13:E13"/>
    <mergeCell ref="D11:E11"/>
    <mergeCell ref="Q10:R10"/>
    <mergeCell ref="N7:P8"/>
    <mergeCell ref="I9:J9"/>
    <mergeCell ref="G10:H10"/>
    <mergeCell ref="D10:E10"/>
    <mergeCell ref="O11:P11"/>
  </mergeCells>
  <dataValidations count="2">
    <dataValidation allowBlank="1" showInputMessage="1" showErrorMessage="1" imeMode="halfAlpha" sqref="I17:J17 M17:N17 C20:Q21 I1 M1 C7:Q8 O1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6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15</v>
      </c>
      <c r="P1" s="1" t="s">
        <v>44</v>
      </c>
      <c r="Q1" s="4" t="s">
        <v>64</v>
      </c>
      <c r="R1" s="5" t="s">
        <v>4</v>
      </c>
    </row>
    <row r="2" ht="5.25" customHeight="1"/>
    <row r="3" spans="8:18" ht="18.75" customHeight="1">
      <c r="H3" s="90" t="s">
        <v>11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2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0.4131944444444444</v>
      </c>
      <c r="J4" s="57"/>
      <c r="K4" s="85" t="s">
        <v>117</v>
      </c>
      <c r="L4" s="85"/>
      <c r="M4" s="57">
        <v>0.48680555555555555</v>
      </c>
      <c r="N4" s="57"/>
      <c r="O4" s="85" t="s">
        <v>17</v>
      </c>
      <c r="P4" s="85"/>
      <c r="Q4" s="82">
        <f>SUM(M4-I4)</f>
        <v>0.07361111111111113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12">
        <v>10</v>
      </c>
      <c r="M6" s="13">
        <v>11</v>
      </c>
      <c r="N6" s="45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61</v>
      </c>
      <c r="B7" s="61"/>
      <c r="C7" s="16">
        <v>0</v>
      </c>
      <c r="D7" s="17">
        <v>0</v>
      </c>
      <c r="E7" s="42">
        <v>0</v>
      </c>
      <c r="F7" s="16">
        <v>0</v>
      </c>
      <c r="G7" s="17">
        <v>0</v>
      </c>
      <c r="H7" s="43">
        <v>0</v>
      </c>
      <c r="I7" s="16">
        <v>0</v>
      </c>
      <c r="J7" s="17">
        <v>0</v>
      </c>
      <c r="K7" s="43">
        <v>0</v>
      </c>
      <c r="L7" s="16"/>
      <c r="M7" s="17"/>
      <c r="N7" s="43"/>
      <c r="O7" s="27"/>
      <c r="P7" s="17"/>
      <c r="Q7" s="18"/>
      <c r="R7" s="38">
        <f>SUM(C7:Q7)</f>
        <v>0</v>
      </c>
    </row>
    <row r="8" spans="1:18" ht="27.75" customHeight="1">
      <c r="A8" s="60" t="s">
        <v>169</v>
      </c>
      <c r="B8" s="61"/>
      <c r="C8" s="16">
        <v>0</v>
      </c>
      <c r="D8" s="17">
        <v>0</v>
      </c>
      <c r="E8" s="42">
        <v>0</v>
      </c>
      <c r="F8" s="16">
        <v>0</v>
      </c>
      <c r="G8" s="17">
        <v>0</v>
      </c>
      <c r="H8" s="43">
        <v>0</v>
      </c>
      <c r="I8" s="16">
        <v>1</v>
      </c>
      <c r="J8" s="17">
        <v>1</v>
      </c>
      <c r="K8" s="44" t="s">
        <v>158</v>
      </c>
      <c r="L8" s="16"/>
      <c r="M8" s="17"/>
      <c r="N8" s="43"/>
      <c r="O8" s="27"/>
      <c r="P8" s="17"/>
      <c r="Q8" s="18"/>
      <c r="R8" s="38">
        <f>SUM(C8:Q8)</f>
        <v>2</v>
      </c>
    </row>
    <row r="9" spans="1:18" ht="21" customHeight="1">
      <c r="A9" s="53" t="s">
        <v>2</v>
      </c>
      <c r="B9" s="55"/>
      <c r="C9" s="51" t="s">
        <v>159</v>
      </c>
      <c r="D9" s="87"/>
      <c r="E9" s="87"/>
      <c r="F9" s="87"/>
      <c r="G9" s="87"/>
      <c r="H9" s="52"/>
      <c r="I9" s="86" t="s">
        <v>160</v>
      </c>
      <c r="J9" s="88"/>
      <c r="K9" s="56" t="s">
        <v>161</v>
      </c>
      <c r="L9" s="84"/>
      <c r="M9" s="83" t="s">
        <v>162</v>
      </c>
      <c r="N9" s="84"/>
      <c r="O9" s="86" t="s">
        <v>163</v>
      </c>
      <c r="P9" s="87"/>
      <c r="Q9" s="87"/>
      <c r="R9" s="88"/>
    </row>
    <row r="10" spans="1:18" ht="16.5" customHeight="1">
      <c r="A10" s="69" t="str">
        <f>A7</f>
        <v>須磨友が丘</v>
      </c>
      <c r="B10" s="70"/>
      <c r="C10" s="19" t="s">
        <v>6</v>
      </c>
      <c r="D10" s="99" t="s">
        <v>144</v>
      </c>
      <c r="E10" s="100"/>
      <c r="F10" s="20">
        <v>4</v>
      </c>
      <c r="G10" s="58"/>
      <c r="H10" s="89"/>
      <c r="I10" s="65" t="s">
        <v>145</v>
      </c>
      <c r="J10" s="66"/>
      <c r="K10" s="66"/>
      <c r="L10" s="59"/>
      <c r="M10" s="65"/>
      <c r="N10" s="89"/>
      <c r="O10" s="58"/>
      <c r="P10" s="59"/>
      <c r="Q10" s="65"/>
      <c r="R10" s="66"/>
    </row>
    <row r="11" spans="1:18" ht="16.5" customHeight="1">
      <c r="A11" s="69"/>
      <c r="B11" s="70"/>
      <c r="C11" s="21">
        <v>2</v>
      </c>
      <c r="D11" s="97" t="s">
        <v>74</v>
      </c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姫　路　南</v>
      </c>
      <c r="B13" s="68"/>
      <c r="C13" s="19" t="s">
        <v>6</v>
      </c>
      <c r="D13" s="99" t="s">
        <v>146</v>
      </c>
      <c r="E13" s="100"/>
      <c r="F13" s="20">
        <v>4</v>
      </c>
      <c r="G13" s="58"/>
      <c r="H13" s="89"/>
      <c r="I13" s="65" t="s">
        <v>67</v>
      </c>
      <c r="J13" s="66"/>
      <c r="K13" s="66"/>
      <c r="L13" s="59"/>
      <c r="M13" s="65" t="s">
        <v>147</v>
      </c>
      <c r="N13" s="89"/>
      <c r="O13" s="58" t="s">
        <v>148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97"/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/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2</v>
      </c>
      <c r="C17" s="8" t="s">
        <v>1</v>
      </c>
      <c r="D17" s="6"/>
      <c r="E17" s="94" t="s">
        <v>99</v>
      </c>
      <c r="F17" s="94"/>
      <c r="G17" s="63" t="s">
        <v>70</v>
      </c>
      <c r="H17" s="63"/>
      <c r="I17" s="57">
        <v>0.5256944444444445</v>
      </c>
      <c r="J17" s="57"/>
      <c r="K17" s="85" t="s">
        <v>71</v>
      </c>
      <c r="L17" s="85"/>
      <c r="M17" s="57">
        <v>0.6381944444444444</v>
      </c>
      <c r="N17" s="57"/>
      <c r="O17" s="85" t="s">
        <v>72</v>
      </c>
      <c r="P17" s="85"/>
      <c r="Q17" s="82">
        <f>SUM(M17-I17)</f>
        <v>0.11249999999999993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5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39">
        <v>10</v>
      </c>
      <c r="M19" s="40">
        <v>11</v>
      </c>
      <c r="N19" s="41">
        <v>12</v>
      </c>
      <c r="O19" s="13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149</v>
      </c>
      <c r="B20" s="107"/>
      <c r="C20" s="16">
        <v>0</v>
      </c>
      <c r="D20" s="17">
        <v>0</v>
      </c>
      <c r="E20" s="42">
        <v>1</v>
      </c>
      <c r="F20" s="16">
        <v>2</v>
      </c>
      <c r="G20" s="17">
        <v>0</v>
      </c>
      <c r="H20" s="43">
        <v>0</v>
      </c>
      <c r="I20" s="16">
        <v>2</v>
      </c>
      <c r="J20" s="17">
        <v>0</v>
      </c>
      <c r="K20" s="43">
        <v>1</v>
      </c>
      <c r="L20" s="16">
        <v>0</v>
      </c>
      <c r="M20" s="17">
        <v>0</v>
      </c>
      <c r="N20" s="43">
        <v>3</v>
      </c>
      <c r="O20" s="118" t="s">
        <v>171</v>
      </c>
      <c r="P20" s="119"/>
      <c r="Q20" s="120"/>
      <c r="R20" s="38">
        <f>SUM(C20:Q20)</f>
        <v>9</v>
      </c>
    </row>
    <row r="21" spans="1:18" ht="27.75" customHeight="1">
      <c r="A21" s="60" t="s">
        <v>170</v>
      </c>
      <c r="B21" s="107"/>
      <c r="C21" s="16">
        <v>2</v>
      </c>
      <c r="D21" s="17">
        <v>0</v>
      </c>
      <c r="E21" s="42">
        <v>0</v>
      </c>
      <c r="F21" s="16">
        <v>3</v>
      </c>
      <c r="G21" s="17">
        <v>0</v>
      </c>
      <c r="H21" s="43">
        <v>0</v>
      </c>
      <c r="I21" s="16">
        <v>0</v>
      </c>
      <c r="J21" s="17">
        <v>1</v>
      </c>
      <c r="K21" s="44">
        <v>0</v>
      </c>
      <c r="L21" s="16">
        <v>0</v>
      </c>
      <c r="M21" s="17">
        <v>0</v>
      </c>
      <c r="N21" s="43">
        <v>0</v>
      </c>
      <c r="O21" s="121"/>
      <c r="P21" s="122"/>
      <c r="Q21" s="123"/>
      <c r="R21" s="38">
        <f>SUM(C21:Q21)</f>
        <v>6</v>
      </c>
    </row>
    <row r="22" spans="1:18" ht="21" customHeight="1">
      <c r="A22" s="53" t="s">
        <v>2</v>
      </c>
      <c r="B22" s="55"/>
      <c r="C22" s="51" t="s">
        <v>164</v>
      </c>
      <c r="D22" s="87"/>
      <c r="E22" s="87"/>
      <c r="F22" s="87"/>
      <c r="G22" s="87"/>
      <c r="H22" s="52"/>
      <c r="I22" s="86" t="s">
        <v>165</v>
      </c>
      <c r="J22" s="88"/>
      <c r="K22" s="56" t="s">
        <v>166</v>
      </c>
      <c r="L22" s="84"/>
      <c r="M22" s="83" t="s">
        <v>167</v>
      </c>
      <c r="N22" s="84"/>
      <c r="O22" s="86" t="s">
        <v>168</v>
      </c>
      <c r="P22" s="87"/>
      <c r="Q22" s="87"/>
      <c r="R22" s="88"/>
    </row>
    <row r="23" spans="1:18" ht="16.5" customHeight="1">
      <c r="A23" s="69" t="str">
        <f>A20</f>
        <v>川西緑台</v>
      </c>
      <c r="B23" s="70"/>
      <c r="C23" s="19" t="s">
        <v>6</v>
      </c>
      <c r="D23" s="108" t="s">
        <v>150</v>
      </c>
      <c r="E23" s="109"/>
      <c r="F23" s="20">
        <v>4</v>
      </c>
      <c r="G23" s="58"/>
      <c r="H23" s="89"/>
      <c r="I23" s="65" t="s">
        <v>147</v>
      </c>
      <c r="J23" s="66"/>
      <c r="K23" s="66"/>
      <c r="L23" s="59"/>
      <c r="M23" s="65" t="s">
        <v>151</v>
      </c>
      <c r="N23" s="89"/>
      <c r="O23" s="58" t="s">
        <v>151</v>
      </c>
      <c r="P23" s="59"/>
      <c r="Q23" s="65"/>
      <c r="R23" s="66"/>
    </row>
    <row r="24" spans="1:18" ht="16.5" customHeight="1">
      <c r="A24" s="69"/>
      <c r="B24" s="70"/>
      <c r="C24" s="21">
        <v>2</v>
      </c>
      <c r="D24" s="110"/>
      <c r="E24" s="111"/>
      <c r="F24" s="22">
        <v>5</v>
      </c>
      <c r="G24" s="80"/>
      <c r="H24" s="62"/>
      <c r="I24" s="78"/>
      <c r="J24" s="79"/>
      <c r="K24" s="79"/>
      <c r="L24" s="81"/>
      <c r="M24" s="78" t="s">
        <v>152</v>
      </c>
      <c r="N24" s="62"/>
      <c r="O24" s="80" t="s">
        <v>153</v>
      </c>
      <c r="P24" s="81"/>
      <c r="Q24" s="78"/>
      <c r="R24" s="79"/>
    </row>
    <row r="25" spans="1:18" ht="16.5" customHeight="1">
      <c r="A25" s="71"/>
      <c r="B25" s="72"/>
      <c r="C25" s="23">
        <v>3</v>
      </c>
      <c r="D25" s="95"/>
      <c r="E25" s="96"/>
      <c r="F25" s="24">
        <v>6</v>
      </c>
      <c r="G25" s="73"/>
      <c r="H25" s="75"/>
      <c r="I25" s="76"/>
      <c r="J25" s="77"/>
      <c r="K25" s="77"/>
      <c r="L25" s="74"/>
      <c r="M25" s="76"/>
      <c r="N25" s="75"/>
      <c r="O25" s="73" t="s">
        <v>150</v>
      </c>
      <c r="P25" s="74"/>
      <c r="Q25" s="76"/>
      <c r="R25" s="77"/>
    </row>
    <row r="26" spans="1:18" ht="16.5" customHeight="1">
      <c r="A26" s="67" t="str">
        <f>A21</f>
        <v>明　　石</v>
      </c>
      <c r="B26" s="68"/>
      <c r="C26" s="19" t="s">
        <v>6</v>
      </c>
      <c r="D26" s="99" t="s">
        <v>154</v>
      </c>
      <c r="E26" s="100"/>
      <c r="F26" s="20">
        <v>4</v>
      </c>
      <c r="G26" s="58"/>
      <c r="H26" s="89"/>
      <c r="I26" s="65" t="s">
        <v>155</v>
      </c>
      <c r="J26" s="66"/>
      <c r="K26" s="66"/>
      <c r="L26" s="59"/>
      <c r="M26" s="65"/>
      <c r="N26" s="89"/>
      <c r="O26" s="114" t="s">
        <v>156</v>
      </c>
      <c r="P26" s="115"/>
      <c r="Q26" s="65"/>
      <c r="R26" s="66"/>
    </row>
    <row r="27" spans="1:18" ht="16.5" customHeight="1">
      <c r="A27" s="69"/>
      <c r="B27" s="70"/>
      <c r="C27" s="21">
        <v>2</v>
      </c>
      <c r="D27" s="110" t="s">
        <v>157</v>
      </c>
      <c r="E27" s="111"/>
      <c r="F27" s="22">
        <v>5</v>
      </c>
      <c r="G27" s="80"/>
      <c r="H27" s="62"/>
      <c r="I27" s="78"/>
      <c r="J27" s="79"/>
      <c r="K27" s="79"/>
      <c r="L27" s="81"/>
      <c r="M27" s="78"/>
      <c r="N27" s="62"/>
      <c r="O27" s="78" t="s">
        <v>52</v>
      </c>
      <c r="P27" s="62"/>
      <c r="Q27" s="78"/>
      <c r="R27" s="79"/>
    </row>
    <row r="28" spans="1:18" ht="16.5" customHeight="1">
      <c r="A28" s="71"/>
      <c r="B28" s="72"/>
      <c r="C28" s="23">
        <v>3</v>
      </c>
      <c r="D28" s="112"/>
      <c r="E28" s="113"/>
      <c r="F28" s="24">
        <v>6</v>
      </c>
      <c r="G28" s="73"/>
      <c r="H28" s="75"/>
      <c r="I28" s="76"/>
      <c r="J28" s="77"/>
      <c r="K28" s="77"/>
      <c r="L28" s="74"/>
      <c r="M28" s="76"/>
      <c r="N28" s="75"/>
      <c r="O28" s="116"/>
      <c r="P28" s="117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A13:B15"/>
    <mergeCell ref="A10:B12"/>
    <mergeCell ref="A21:B21"/>
    <mergeCell ref="Q10:R10"/>
    <mergeCell ref="K23:L23"/>
    <mergeCell ref="K15:L15"/>
    <mergeCell ref="K14:L14"/>
    <mergeCell ref="O15:P15"/>
    <mergeCell ref="Q23:R23"/>
    <mergeCell ref="M10:N10"/>
    <mergeCell ref="M11:N11"/>
    <mergeCell ref="A6:B6"/>
    <mergeCell ref="A7:B7"/>
    <mergeCell ref="A8:B8"/>
    <mergeCell ref="A9:B9"/>
    <mergeCell ref="H3:I3"/>
    <mergeCell ref="J3:Q3"/>
    <mergeCell ref="A1:G1"/>
    <mergeCell ref="K4:L4"/>
    <mergeCell ref="G4:H4"/>
    <mergeCell ref="I4:J4"/>
    <mergeCell ref="E4:F4"/>
    <mergeCell ref="D12:E12"/>
    <mergeCell ref="D14:E14"/>
    <mergeCell ref="O13:P13"/>
    <mergeCell ref="M12:N12"/>
    <mergeCell ref="I9:J9"/>
    <mergeCell ref="I11:J11"/>
    <mergeCell ref="K9:L9"/>
    <mergeCell ref="O10:P10"/>
    <mergeCell ref="O12:P12"/>
    <mergeCell ref="G12:H12"/>
    <mergeCell ref="I12:J12"/>
    <mergeCell ref="I10:J10"/>
    <mergeCell ref="K10:L10"/>
    <mergeCell ref="C9:H9"/>
    <mergeCell ref="M23:N23"/>
    <mergeCell ref="M22:N22"/>
    <mergeCell ref="K22:L22"/>
    <mergeCell ref="I15:J15"/>
    <mergeCell ref="D15:E15"/>
    <mergeCell ref="D13:E13"/>
    <mergeCell ref="G14:H14"/>
    <mergeCell ref="G15:H15"/>
    <mergeCell ref="O23:P23"/>
    <mergeCell ref="M14:N14"/>
    <mergeCell ref="O22:R22"/>
    <mergeCell ref="O17:P17"/>
    <mergeCell ref="M15:N15"/>
    <mergeCell ref="Q17:R17"/>
    <mergeCell ref="O14:P14"/>
    <mergeCell ref="Q14:R14"/>
    <mergeCell ref="K12:L12"/>
    <mergeCell ref="K13:L13"/>
    <mergeCell ref="M13:N13"/>
    <mergeCell ref="K11:L11"/>
    <mergeCell ref="G11:H11"/>
    <mergeCell ref="D11:E11"/>
    <mergeCell ref="G10:H10"/>
    <mergeCell ref="D10:E10"/>
    <mergeCell ref="A19:B19"/>
    <mergeCell ref="A20:B20"/>
    <mergeCell ref="G23:H23"/>
    <mergeCell ref="G24:H24"/>
    <mergeCell ref="A23:B25"/>
    <mergeCell ref="D23:E23"/>
    <mergeCell ref="D24:E24"/>
    <mergeCell ref="D25:E25"/>
    <mergeCell ref="A22:B22"/>
    <mergeCell ref="I23:J23"/>
    <mergeCell ref="K25:L25"/>
    <mergeCell ref="I25:J25"/>
    <mergeCell ref="G13:H13"/>
    <mergeCell ref="C22:H22"/>
    <mergeCell ref="E17:F17"/>
    <mergeCell ref="G25:H25"/>
    <mergeCell ref="M28:N28"/>
    <mergeCell ref="K27:L27"/>
    <mergeCell ref="K26:L26"/>
    <mergeCell ref="I13:J13"/>
    <mergeCell ref="I14:J14"/>
    <mergeCell ref="I17:J17"/>
    <mergeCell ref="I22:J22"/>
    <mergeCell ref="M24:N24"/>
    <mergeCell ref="M25:N25"/>
    <mergeCell ref="M27:N27"/>
    <mergeCell ref="I28:J28"/>
    <mergeCell ref="D26:E26"/>
    <mergeCell ref="I26:J26"/>
    <mergeCell ref="A26:B28"/>
    <mergeCell ref="D28:E28"/>
    <mergeCell ref="G28:H28"/>
    <mergeCell ref="G27:H27"/>
    <mergeCell ref="G26:H26"/>
    <mergeCell ref="G17:H17"/>
    <mergeCell ref="K17:L17"/>
    <mergeCell ref="M17:N17"/>
    <mergeCell ref="O27:P27"/>
    <mergeCell ref="O24:P24"/>
    <mergeCell ref="O25:P25"/>
    <mergeCell ref="M26:N26"/>
    <mergeCell ref="O26:P26"/>
    <mergeCell ref="I24:J24"/>
    <mergeCell ref="K24:L24"/>
    <mergeCell ref="Q15:R15"/>
    <mergeCell ref="Q4:R4"/>
    <mergeCell ref="M9:N9"/>
    <mergeCell ref="O4:P4"/>
    <mergeCell ref="O9:R9"/>
    <mergeCell ref="M4:N4"/>
    <mergeCell ref="Q11:R11"/>
    <mergeCell ref="Q12:R12"/>
    <mergeCell ref="Q13:R13"/>
    <mergeCell ref="O11:P11"/>
    <mergeCell ref="I27:J27"/>
    <mergeCell ref="D27:E27"/>
    <mergeCell ref="K28:L28"/>
    <mergeCell ref="O20:Q21"/>
    <mergeCell ref="Q27:R27"/>
    <mergeCell ref="O28:P28"/>
    <mergeCell ref="Q28:R28"/>
    <mergeCell ref="Q25:R25"/>
    <mergeCell ref="Q24:R24"/>
    <mergeCell ref="Q26:R26"/>
  </mergeCells>
  <dataValidations count="2">
    <dataValidation allowBlank="1" showInputMessage="1" showErrorMessage="1" imeMode="halfAlpha" sqref="I17:J17 M17:N17 C20:N21 O20 I1 M1 C7:Q8 O1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7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16</v>
      </c>
      <c r="P1" s="1" t="s">
        <v>44</v>
      </c>
      <c r="Q1" s="4" t="s">
        <v>22</v>
      </c>
      <c r="R1" s="5" t="s">
        <v>24</v>
      </c>
    </row>
    <row r="2" ht="5.25" customHeight="1"/>
    <row r="3" spans="8:18" ht="18.75" customHeight="1">
      <c r="H3" s="90" t="s">
        <v>25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2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0.4145833333333333</v>
      </c>
      <c r="J4" s="57"/>
      <c r="K4" s="85" t="s">
        <v>117</v>
      </c>
      <c r="L4" s="85"/>
      <c r="M4" s="57">
        <v>0.49583333333333335</v>
      </c>
      <c r="N4" s="57"/>
      <c r="O4" s="85" t="s">
        <v>17</v>
      </c>
      <c r="P4" s="85"/>
      <c r="Q4" s="82">
        <f>SUM(M4-I4)</f>
        <v>0.08125000000000004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12">
        <v>10</v>
      </c>
      <c r="M6" s="13">
        <v>11</v>
      </c>
      <c r="N6" s="45">
        <v>12</v>
      </c>
      <c r="O6" s="2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172</v>
      </c>
      <c r="B7" s="61"/>
      <c r="C7" s="16">
        <v>0</v>
      </c>
      <c r="D7" s="17">
        <v>0</v>
      </c>
      <c r="E7" s="42">
        <v>0</v>
      </c>
      <c r="F7" s="16">
        <v>0</v>
      </c>
      <c r="G7" s="17">
        <v>0</v>
      </c>
      <c r="H7" s="43">
        <v>0</v>
      </c>
      <c r="I7" s="16">
        <v>0</v>
      </c>
      <c r="J7" s="17">
        <v>0</v>
      </c>
      <c r="K7" s="43">
        <v>0</v>
      </c>
      <c r="L7" s="16"/>
      <c r="M7" s="17"/>
      <c r="N7" s="43"/>
      <c r="O7" s="27"/>
      <c r="P7" s="17"/>
      <c r="Q7" s="18"/>
      <c r="R7" s="38">
        <f>SUM(C7:Q7)</f>
        <v>0</v>
      </c>
    </row>
    <row r="8" spans="1:18" ht="27.75" customHeight="1">
      <c r="A8" s="60" t="s">
        <v>275</v>
      </c>
      <c r="B8" s="61"/>
      <c r="C8" s="16">
        <v>0</v>
      </c>
      <c r="D8" s="17">
        <v>0</v>
      </c>
      <c r="E8" s="42">
        <v>0</v>
      </c>
      <c r="F8" s="16">
        <v>0</v>
      </c>
      <c r="G8" s="17">
        <v>1</v>
      </c>
      <c r="H8" s="43">
        <v>0</v>
      </c>
      <c r="I8" s="16">
        <v>0</v>
      </c>
      <c r="J8" s="17">
        <v>5</v>
      </c>
      <c r="K8" s="44" t="s">
        <v>187</v>
      </c>
      <c r="L8" s="16"/>
      <c r="M8" s="17"/>
      <c r="N8" s="43"/>
      <c r="O8" s="27"/>
      <c r="P8" s="17"/>
      <c r="Q8" s="18"/>
      <c r="R8" s="38">
        <f>SUM(C8:Q8)</f>
        <v>6</v>
      </c>
    </row>
    <row r="9" spans="1:18" ht="21" customHeight="1">
      <c r="A9" s="53" t="s">
        <v>2</v>
      </c>
      <c r="B9" s="55"/>
      <c r="C9" s="51" t="s">
        <v>26</v>
      </c>
      <c r="D9" s="87"/>
      <c r="E9" s="87"/>
      <c r="F9" s="87"/>
      <c r="G9" s="87"/>
      <c r="H9" s="52"/>
      <c r="I9" s="86" t="s">
        <v>27</v>
      </c>
      <c r="J9" s="88"/>
      <c r="K9" s="56" t="s">
        <v>28</v>
      </c>
      <c r="L9" s="84"/>
      <c r="M9" s="83" t="s">
        <v>29</v>
      </c>
      <c r="N9" s="84"/>
      <c r="O9" s="86" t="s">
        <v>30</v>
      </c>
      <c r="P9" s="87"/>
      <c r="Q9" s="87"/>
      <c r="R9" s="88"/>
    </row>
    <row r="10" spans="1:18" ht="16.5" customHeight="1">
      <c r="A10" s="69" t="str">
        <f>A7</f>
        <v>県立農業</v>
      </c>
      <c r="B10" s="70"/>
      <c r="C10" s="19" t="s">
        <v>6</v>
      </c>
      <c r="D10" s="99" t="s">
        <v>23</v>
      </c>
      <c r="E10" s="100"/>
      <c r="F10" s="20">
        <v>4</v>
      </c>
      <c r="G10" s="58"/>
      <c r="H10" s="89"/>
      <c r="I10" s="65" t="s">
        <v>13</v>
      </c>
      <c r="J10" s="66"/>
      <c r="K10" s="66"/>
      <c r="L10" s="59"/>
      <c r="M10" s="65"/>
      <c r="N10" s="89"/>
      <c r="O10" s="58"/>
      <c r="P10" s="59"/>
      <c r="Q10" s="65"/>
      <c r="R10" s="66"/>
    </row>
    <row r="11" spans="1:18" ht="16.5" customHeight="1">
      <c r="A11" s="69"/>
      <c r="B11" s="70"/>
      <c r="C11" s="21">
        <v>2</v>
      </c>
      <c r="D11" s="97"/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赤　　穂</v>
      </c>
      <c r="B13" s="68"/>
      <c r="C13" s="19" t="s">
        <v>6</v>
      </c>
      <c r="D13" s="99" t="s">
        <v>173</v>
      </c>
      <c r="E13" s="100"/>
      <c r="F13" s="20">
        <v>4</v>
      </c>
      <c r="G13" s="58"/>
      <c r="H13" s="89"/>
      <c r="I13" s="65" t="s">
        <v>174</v>
      </c>
      <c r="J13" s="66"/>
      <c r="K13" s="66"/>
      <c r="L13" s="59"/>
      <c r="M13" s="65"/>
      <c r="N13" s="89"/>
      <c r="O13" s="58" t="s">
        <v>175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97"/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 t="s">
        <v>173</v>
      </c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2</v>
      </c>
      <c r="C17" s="8" t="s">
        <v>1</v>
      </c>
      <c r="D17" s="6"/>
      <c r="E17" s="94" t="s">
        <v>99</v>
      </c>
      <c r="F17" s="94"/>
      <c r="G17" s="63" t="s">
        <v>70</v>
      </c>
      <c r="H17" s="63"/>
      <c r="I17" s="57">
        <v>0.5277777777777778</v>
      </c>
      <c r="J17" s="57"/>
      <c r="K17" s="85" t="s">
        <v>71</v>
      </c>
      <c r="L17" s="85"/>
      <c r="M17" s="57">
        <v>0.6277777777777778</v>
      </c>
      <c r="N17" s="57"/>
      <c r="O17" s="85" t="s">
        <v>72</v>
      </c>
      <c r="P17" s="85"/>
      <c r="Q17" s="82">
        <f>SUM(M17-I17)</f>
        <v>0.09999999999999998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12">
        <v>10</v>
      </c>
      <c r="M19" s="13">
        <v>11</v>
      </c>
      <c r="N19" s="45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176</v>
      </c>
      <c r="B20" s="61"/>
      <c r="C20" s="16">
        <v>1</v>
      </c>
      <c r="D20" s="17">
        <v>1</v>
      </c>
      <c r="E20" s="42">
        <v>1</v>
      </c>
      <c r="F20" s="16">
        <v>1</v>
      </c>
      <c r="G20" s="17">
        <v>0</v>
      </c>
      <c r="H20" s="43">
        <v>0</v>
      </c>
      <c r="I20" s="16">
        <v>1</v>
      </c>
      <c r="J20" s="17">
        <v>2</v>
      </c>
      <c r="K20" s="43">
        <v>0</v>
      </c>
      <c r="L20" s="16"/>
      <c r="M20" s="17"/>
      <c r="N20" s="43"/>
      <c r="O20" s="27"/>
      <c r="P20" s="17"/>
      <c r="Q20" s="18"/>
      <c r="R20" s="38">
        <f>SUM(C20:Q20)</f>
        <v>7</v>
      </c>
    </row>
    <row r="21" spans="1:18" ht="27.75" customHeight="1">
      <c r="A21" s="60" t="s">
        <v>53</v>
      </c>
      <c r="B21" s="61"/>
      <c r="C21" s="16">
        <v>0</v>
      </c>
      <c r="D21" s="17">
        <v>0</v>
      </c>
      <c r="E21" s="42">
        <v>1</v>
      </c>
      <c r="F21" s="16">
        <v>0</v>
      </c>
      <c r="G21" s="17">
        <v>0</v>
      </c>
      <c r="H21" s="43">
        <v>4</v>
      </c>
      <c r="I21" s="16">
        <v>0</v>
      </c>
      <c r="J21" s="17">
        <v>6</v>
      </c>
      <c r="K21" s="44" t="s">
        <v>188</v>
      </c>
      <c r="L21" s="16"/>
      <c r="M21" s="17"/>
      <c r="N21" s="43"/>
      <c r="O21" s="27"/>
      <c r="P21" s="17"/>
      <c r="Q21" s="18"/>
      <c r="R21" s="38">
        <f>SUM(C21:Q21)</f>
        <v>11</v>
      </c>
    </row>
    <row r="22" spans="1:18" ht="21" customHeight="1">
      <c r="A22" s="53" t="s">
        <v>2</v>
      </c>
      <c r="B22" s="55"/>
      <c r="C22" s="51" t="s">
        <v>26</v>
      </c>
      <c r="D22" s="87"/>
      <c r="E22" s="87"/>
      <c r="F22" s="87"/>
      <c r="G22" s="87"/>
      <c r="H22" s="52"/>
      <c r="I22" s="86" t="s">
        <v>27</v>
      </c>
      <c r="J22" s="88"/>
      <c r="K22" s="56" t="s">
        <v>28</v>
      </c>
      <c r="L22" s="84"/>
      <c r="M22" s="83" t="s">
        <v>29</v>
      </c>
      <c r="N22" s="84"/>
      <c r="O22" s="86" t="s">
        <v>30</v>
      </c>
      <c r="P22" s="87"/>
      <c r="Q22" s="87"/>
      <c r="R22" s="88"/>
    </row>
    <row r="23" spans="1:18" ht="16.5" customHeight="1">
      <c r="A23" s="69" t="str">
        <f>A20</f>
        <v>尼崎産業</v>
      </c>
      <c r="B23" s="70"/>
      <c r="C23" s="19" t="s">
        <v>6</v>
      </c>
      <c r="D23" s="108" t="s">
        <v>177</v>
      </c>
      <c r="E23" s="109"/>
      <c r="F23" s="20">
        <v>4</v>
      </c>
      <c r="G23" s="99"/>
      <c r="H23" s="124"/>
      <c r="I23" s="65" t="s">
        <v>178</v>
      </c>
      <c r="J23" s="66"/>
      <c r="K23" s="66"/>
      <c r="L23" s="59"/>
      <c r="M23" s="65" t="s">
        <v>60</v>
      </c>
      <c r="N23" s="89"/>
      <c r="O23" s="58"/>
      <c r="P23" s="59"/>
      <c r="Q23" s="65"/>
      <c r="R23" s="66"/>
    </row>
    <row r="24" spans="1:18" ht="16.5" customHeight="1">
      <c r="A24" s="69"/>
      <c r="B24" s="70"/>
      <c r="C24" s="21">
        <v>2</v>
      </c>
      <c r="D24" s="110" t="s">
        <v>179</v>
      </c>
      <c r="E24" s="111"/>
      <c r="F24" s="22">
        <v>5</v>
      </c>
      <c r="G24" s="97"/>
      <c r="H24" s="125"/>
      <c r="I24" s="78"/>
      <c r="J24" s="79"/>
      <c r="K24" s="79"/>
      <c r="L24" s="81"/>
      <c r="M24" s="78"/>
      <c r="N24" s="62"/>
      <c r="O24" s="80"/>
      <c r="P24" s="81"/>
      <c r="Q24" s="78"/>
      <c r="R24" s="79"/>
    </row>
    <row r="25" spans="1:18" ht="16.5" customHeight="1">
      <c r="A25" s="71"/>
      <c r="B25" s="72"/>
      <c r="C25" s="23">
        <v>3</v>
      </c>
      <c r="D25" s="95"/>
      <c r="E25" s="96"/>
      <c r="F25" s="24">
        <v>6</v>
      </c>
      <c r="G25" s="95"/>
      <c r="H25" s="126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関西学院</v>
      </c>
      <c r="B26" s="68"/>
      <c r="C26" s="19" t="s">
        <v>6</v>
      </c>
      <c r="D26" s="99" t="s">
        <v>76</v>
      </c>
      <c r="E26" s="100"/>
      <c r="F26" s="20">
        <v>4</v>
      </c>
      <c r="G26" s="99" t="s">
        <v>180</v>
      </c>
      <c r="H26" s="124"/>
      <c r="I26" s="65" t="s">
        <v>181</v>
      </c>
      <c r="J26" s="66"/>
      <c r="K26" s="66"/>
      <c r="L26" s="59"/>
      <c r="M26" s="65"/>
      <c r="N26" s="89"/>
      <c r="O26" s="114" t="s">
        <v>182</v>
      </c>
      <c r="P26" s="115"/>
      <c r="Q26" s="65"/>
      <c r="R26" s="66"/>
    </row>
    <row r="27" spans="1:18" ht="16.5" customHeight="1">
      <c r="A27" s="69"/>
      <c r="B27" s="70"/>
      <c r="C27" s="21">
        <v>2</v>
      </c>
      <c r="D27" s="110" t="s">
        <v>183</v>
      </c>
      <c r="E27" s="111"/>
      <c r="F27" s="22">
        <v>5</v>
      </c>
      <c r="G27" s="97" t="s">
        <v>184</v>
      </c>
      <c r="H27" s="125"/>
      <c r="I27" s="78"/>
      <c r="J27" s="79"/>
      <c r="K27" s="79"/>
      <c r="L27" s="81"/>
      <c r="M27" s="78"/>
      <c r="N27" s="62"/>
      <c r="O27" s="78" t="s">
        <v>181</v>
      </c>
      <c r="P27" s="62"/>
      <c r="Q27" s="78"/>
      <c r="R27" s="79"/>
    </row>
    <row r="28" spans="1:18" ht="16.5" customHeight="1">
      <c r="A28" s="71"/>
      <c r="B28" s="72"/>
      <c r="C28" s="23">
        <v>3</v>
      </c>
      <c r="D28" s="112" t="s">
        <v>185</v>
      </c>
      <c r="E28" s="113"/>
      <c r="F28" s="24">
        <v>6</v>
      </c>
      <c r="G28" s="95" t="s">
        <v>186</v>
      </c>
      <c r="H28" s="126"/>
      <c r="I28" s="76"/>
      <c r="J28" s="77"/>
      <c r="K28" s="77"/>
      <c r="L28" s="74"/>
      <c r="M28" s="76"/>
      <c r="N28" s="75"/>
      <c r="O28" s="116"/>
      <c r="P28" s="117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3">
    <mergeCell ref="Q15:R15"/>
    <mergeCell ref="Q4:R4"/>
    <mergeCell ref="M9:N9"/>
    <mergeCell ref="O4:P4"/>
    <mergeCell ref="O9:R9"/>
    <mergeCell ref="M4:N4"/>
    <mergeCell ref="O13:P13"/>
    <mergeCell ref="O28:P28"/>
    <mergeCell ref="Q28:R28"/>
    <mergeCell ref="G17:H17"/>
    <mergeCell ref="K17:L17"/>
    <mergeCell ref="M17:N17"/>
    <mergeCell ref="I27:J27"/>
    <mergeCell ref="K28:L28"/>
    <mergeCell ref="I28:J28"/>
    <mergeCell ref="O27:P27"/>
    <mergeCell ref="Q27:R27"/>
    <mergeCell ref="O24:P24"/>
    <mergeCell ref="O25:P25"/>
    <mergeCell ref="Q25:R25"/>
    <mergeCell ref="M26:N26"/>
    <mergeCell ref="Q24:R24"/>
    <mergeCell ref="O26:P26"/>
    <mergeCell ref="Q26:R26"/>
    <mergeCell ref="D26:E26"/>
    <mergeCell ref="I26:J26"/>
    <mergeCell ref="A26:B28"/>
    <mergeCell ref="D28:E28"/>
    <mergeCell ref="G28:H28"/>
    <mergeCell ref="D27:E27"/>
    <mergeCell ref="M28:N28"/>
    <mergeCell ref="I13:J13"/>
    <mergeCell ref="I14:J14"/>
    <mergeCell ref="I17:J17"/>
    <mergeCell ref="I22:J22"/>
    <mergeCell ref="I24:J24"/>
    <mergeCell ref="K24:L24"/>
    <mergeCell ref="M24:N24"/>
    <mergeCell ref="M25:N25"/>
    <mergeCell ref="M27:N27"/>
    <mergeCell ref="G23:H23"/>
    <mergeCell ref="K27:L27"/>
    <mergeCell ref="K26:L26"/>
    <mergeCell ref="I23:J23"/>
    <mergeCell ref="K25:L25"/>
    <mergeCell ref="I25:J25"/>
    <mergeCell ref="G24:H24"/>
    <mergeCell ref="G27:H27"/>
    <mergeCell ref="G26:H26"/>
    <mergeCell ref="G25:H25"/>
    <mergeCell ref="A21:B21"/>
    <mergeCell ref="G13:H13"/>
    <mergeCell ref="C22:H22"/>
    <mergeCell ref="A19:B19"/>
    <mergeCell ref="A20:B20"/>
    <mergeCell ref="I15:J15"/>
    <mergeCell ref="A10:B12"/>
    <mergeCell ref="D15:E15"/>
    <mergeCell ref="D13:E13"/>
    <mergeCell ref="G14:H14"/>
    <mergeCell ref="G15:H15"/>
    <mergeCell ref="G11:H11"/>
    <mergeCell ref="D11:E11"/>
    <mergeCell ref="G10:H10"/>
    <mergeCell ref="D10:E10"/>
    <mergeCell ref="O14:P14"/>
    <mergeCell ref="Q14:R14"/>
    <mergeCell ref="K13:L13"/>
    <mergeCell ref="M13:N13"/>
    <mergeCell ref="Q11:R11"/>
    <mergeCell ref="Q12:R12"/>
    <mergeCell ref="Q13:R13"/>
    <mergeCell ref="K12:L12"/>
    <mergeCell ref="K11:L11"/>
    <mergeCell ref="C9:H9"/>
    <mergeCell ref="M23:N23"/>
    <mergeCell ref="M22:N22"/>
    <mergeCell ref="O23:P23"/>
    <mergeCell ref="M14:N14"/>
    <mergeCell ref="O22:R22"/>
    <mergeCell ref="O17:P17"/>
    <mergeCell ref="M15:N15"/>
    <mergeCell ref="Q17:R17"/>
    <mergeCell ref="K22:L22"/>
    <mergeCell ref="I9:J9"/>
    <mergeCell ref="I11:J11"/>
    <mergeCell ref="K9:L9"/>
    <mergeCell ref="K10:L10"/>
    <mergeCell ref="O10:P10"/>
    <mergeCell ref="G12:H12"/>
    <mergeCell ref="I12:J12"/>
    <mergeCell ref="I10:J10"/>
    <mergeCell ref="H3:I3"/>
    <mergeCell ref="J3:Q3"/>
    <mergeCell ref="A1:G1"/>
    <mergeCell ref="K4:L4"/>
    <mergeCell ref="G4:H4"/>
    <mergeCell ref="I4:J4"/>
    <mergeCell ref="E4:F4"/>
    <mergeCell ref="A6:B6"/>
    <mergeCell ref="A7:B7"/>
    <mergeCell ref="A8:B8"/>
    <mergeCell ref="A9:B9"/>
    <mergeCell ref="A22:B22"/>
    <mergeCell ref="Q23:R23"/>
    <mergeCell ref="E17:F17"/>
    <mergeCell ref="D12:E12"/>
    <mergeCell ref="D14:E14"/>
    <mergeCell ref="A13:B15"/>
    <mergeCell ref="A23:B25"/>
    <mergeCell ref="D23:E23"/>
    <mergeCell ref="D24:E24"/>
    <mergeCell ref="D25:E25"/>
    <mergeCell ref="Q10:R10"/>
    <mergeCell ref="K23:L23"/>
    <mergeCell ref="K15:L15"/>
    <mergeCell ref="K14:L14"/>
    <mergeCell ref="O15:P15"/>
    <mergeCell ref="M12:N12"/>
    <mergeCell ref="O11:P11"/>
    <mergeCell ref="O12:P12"/>
    <mergeCell ref="M10:N10"/>
    <mergeCell ref="M11:N11"/>
  </mergeCells>
  <dataValidations count="2">
    <dataValidation allowBlank="1" showInputMessage="1" showErrorMessage="1" imeMode="halfAlpha" sqref="I17:J17 M17:N17 C20:Q21 I1 M1 C7:Q8 O1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8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17</v>
      </c>
      <c r="P1" s="1" t="s">
        <v>44</v>
      </c>
      <c r="Q1" s="4" t="s">
        <v>45</v>
      </c>
      <c r="R1" s="5" t="s">
        <v>4</v>
      </c>
    </row>
    <row r="2" ht="5.25" customHeight="1"/>
    <row r="3" spans="8:18" ht="18.75" customHeight="1">
      <c r="H3" s="90" t="s">
        <v>11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2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0.4145833333333333</v>
      </c>
      <c r="J4" s="57"/>
      <c r="K4" s="85" t="s">
        <v>117</v>
      </c>
      <c r="L4" s="85"/>
      <c r="M4" s="57">
        <v>0.5069444444444444</v>
      </c>
      <c r="N4" s="57"/>
      <c r="O4" s="85" t="s">
        <v>17</v>
      </c>
      <c r="P4" s="85"/>
      <c r="Q4" s="82">
        <f>SUM(M4-I4)</f>
        <v>0.09236111111111112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39">
        <v>10</v>
      </c>
      <c r="M6" s="40">
        <v>11</v>
      </c>
      <c r="N6" s="13">
        <v>12</v>
      </c>
      <c r="O6" s="13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215</v>
      </c>
      <c r="B7" s="107"/>
      <c r="C7" s="16">
        <v>0</v>
      </c>
      <c r="D7" s="17">
        <v>0</v>
      </c>
      <c r="E7" s="42">
        <v>0</v>
      </c>
      <c r="F7" s="16">
        <v>0</v>
      </c>
      <c r="G7" s="17">
        <v>0</v>
      </c>
      <c r="H7" s="43">
        <v>0</v>
      </c>
      <c r="I7" s="16">
        <v>0</v>
      </c>
      <c r="J7" s="17">
        <v>0</v>
      </c>
      <c r="K7" s="43">
        <v>0</v>
      </c>
      <c r="L7" s="17">
        <v>0</v>
      </c>
      <c r="M7" s="17">
        <v>0</v>
      </c>
      <c r="N7" s="17"/>
      <c r="O7" s="101" t="s">
        <v>194</v>
      </c>
      <c r="P7" s="102"/>
      <c r="Q7" s="129"/>
      <c r="R7" s="38">
        <f>SUM(C7:Q7)</f>
        <v>0</v>
      </c>
    </row>
    <row r="8" spans="1:18" ht="27.75" customHeight="1">
      <c r="A8" s="60" t="s">
        <v>216</v>
      </c>
      <c r="B8" s="107"/>
      <c r="C8" s="16">
        <v>0</v>
      </c>
      <c r="D8" s="17">
        <v>0</v>
      </c>
      <c r="E8" s="42">
        <v>0</v>
      </c>
      <c r="F8" s="16">
        <v>0</v>
      </c>
      <c r="G8" s="17">
        <v>0</v>
      </c>
      <c r="H8" s="43">
        <v>0</v>
      </c>
      <c r="I8" s="16">
        <v>0</v>
      </c>
      <c r="J8" s="17">
        <v>0</v>
      </c>
      <c r="K8" s="44">
        <v>0</v>
      </c>
      <c r="L8" s="17">
        <v>0</v>
      </c>
      <c r="M8" s="17" t="s">
        <v>211</v>
      </c>
      <c r="N8" s="17"/>
      <c r="O8" s="104"/>
      <c r="P8" s="105"/>
      <c r="Q8" s="130"/>
      <c r="R8" s="38">
        <v>1</v>
      </c>
    </row>
    <row r="9" spans="1:18" ht="21" customHeight="1">
      <c r="A9" s="53" t="s">
        <v>2</v>
      </c>
      <c r="B9" s="55"/>
      <c r="C9" s="51" t="s">
        <v>189</v>
      </c>
      <c r="D9" s="87"/>
      <c r="E9" s="87"/>
      <c r="F9" s="87"/>
      <c r="G9" s="87"/>
      <c r="H9" s="52"/>
      <c r="I9" s="86" t="s">
        <v>190</v>
      </c>
      <c r="J9" s="88"/>
      <c r="K9" s="56" t="s">
        <v>191</v>
      </c>
      <c r="L9" s="84"/>
      <c r="M9" s="83" t="s">
        <v>192</v>
      </c>
      <c r="N9" s="84"/>
      <c r="O9" s="86" t="s">
        <v>193</v>
      </c>
      <c r="P9" s="87"/>
      <c r="Q9" s="87"/>
      <c r="R9" s="88"/>
    </row>
    <row r="10" spans="1:18" ht="16.5" customHeight="1">
      <c r="A10" s="69" t="str">
        <f>A7</f>
        <v>伊　和</v>
      </c>
      <c r="B10" s="70"/>
      <c r="C10" s="19" t="s">
        <v>6</v>
      </c>
      <c r="D10" s="99" t="s">
        <v>195</v>
      </c>
      <c r="E10" s="100"/>
      <c r="F10" s="20">
        <v>4</v>
      </c>
      <c r="G10" s="58"/>
      <c r="H10" s="89"/>
      <c r="I10" s="65" t="s">
        <v>196</v>
      </c>
      <c r="J10" s="66"/>
      <c r="K10" s="66"/>
      <c r="L10" s="59"/>
      <c r="M10" s="65"/>
      <c r="N10" s="89"/>
      <c r="O10" s="58" t="s">
        <v>197</v>
      </c>
      <c r="P10" s="59"/>
      <c r="Q10" s="65"/>
      <c r="R10" s="66"/>
    </row>
    <row r="11" spans="1:18" ht="16.5" customHeight="1">
      <c r="A11" s="69"/>
      <c r="B11" s="70"/>
      <c r="C11" s="21">
        <v>2</v>
      </c>
      <c r="D11" s="97"/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 t="s">
        <v>198</v>
      </c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甲　南</v>
      </c>
      <c r="B13" s="68"/>
      <c r="C13" s="19" t="s">
        <v>6</v>
      </c>
      <c r="D13" s="99" t="s">
        <v>199</v>
      </c>
      <c r="E13" s="100"/>
      <c r="F13" s="20">
        <v>4</v>
      </c>
      <c r="G13" s="58"/>
      <c r="H13" s="89"/>
      <c r="I13" s="65" t="s">
        <v>200</v>
      </c>
      <c r="J13" s="66"/>
      <c r="K13" s="66"/>
      <c r="L13" s="59"/>
      <c r="M13" s="65" t="s">
        <v>201</v>
      </c>
      <c r="N13" s="89"/>
      <c r="O13" s="58" t="s">
        <v>201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97"/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/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3</v>
      </c>
      <c r="C17" s="8" t="s">
        <v>1</v>
      </c>
      <c r="D17" s="6"/>
      <c r="E17" s="94" t="s">
        <v>212</v>
      </c>
      <c r="F17" s="94"/>
      <c r="G17" s="63" t="s">
        <v>18</v>
      </c>
      <c r="H17" s="63"/>
      <c r="I17" s="57">
        <v>0.5381944444444444</v>
      </c>
      <c r="J17" s="57"/>
      <c r="K17" s="85" t="s">
        <v>19</v>
      </c>
      <c r="L17" s="85"/>
      <c r="M17" s="57">
        <v>0.6055555555555555</v>
      </c>
      <c r="N17" s="57"/>
      <c r="O17" s="85" t="s">
        <v>20</v>
      </c>
      <c r="P17" s="85"/>
      <c r="Q17" s="82">
        <f>SUM(M17-I17)</f>
        <v>0.0673611111111111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5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13">
        <v>8</v>
      </c>
      <c r="K19" s="13">
        <v>9</v>
      </c>
      <c r="L19" s="13">
        <v>10</v>
      </c>
      <c r="M19" s="13">
        <v>11</v>
      </c>
      <c r="N19" s="13">
        <v>12</v>
      </c>
      <c r="O19" s="13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202</v>
      </c>
      <c r="B20" s="107"/>
      <c r="C20" s="16">
        <v>0</v>
      </c>
      <c r="D20" s="17">
        <v>0</v>
      </c>
      <c r="E20" s="42">
        <v>1</v>
      </c>
      <c r="F20" s="16">
        <v>0</v>
      </c>
      <c r="G20" s="17">
        <v>0</v>
      </c>
      <c r="H20" s="43">
        <v>0</v>
      </c>
      <c r="I20" s="16">
        <v>0</v>
      </c>
      <c r="J20" s="17"/>
      <c r="K20" s="18"/>
      <c r="L20" s="118" t="s">
        <v>217</v>
      </c>
      <c r="M20" s="119"/>
      <c r="N20" s="127"/>
      <c r="O20" s="27"/>
      <c r="P20" s="17"/>
      <c r="Q20" s="18" t="s">
        <v>213</v>
      </c>
      <c r="R20" s="38">
        <f>SUM(C20:Q20)</f>
        <v>1</v>
      </c>
    </row>
    <row r="21" spans="1:18" ht="27.75" customHeight="1">
      <c r="A21" s="60" t="s">
        <v>21</v>
      </c>
      <c r="B21" s="107"/>
      <c r="C21" s="16">
        <v>0</v>
      </c>
      <c r="D21" s="17">
        <v>1</v>
      </c>
      <c r="E21" s="42">
        <v>2</v>
      </c>
      <c r="F21" s="16">
        <v>1</v>
      </c>
      <c r="G21" s="17">
        <v>1</v>
      </c>
      <c r="H21" s="43">
        <v>1</v>
      </c>
      <c r="I21" s="16" t="s">
        <v>214</v>
      </c>
      <c r="J21" s="17"/>
      <c r="K21" s="18"/>
      <c r="L21" s="121"/>
      <c r="M21" s="122"/>
      <c r="N21" s="128"/>
      <c r="O21" s="27"/>
      <c r="P21" s="17"/>
      <c r="Q21" s="18"/>
      <c r="R21" s="38">
        <v>8</v>
      </c>
    </row>
    <row r="22" spans="1:18" ht="21" customHeight="1">
      <c r="A22" s="53" t="s">
        <v>2</v>
      </c>
      <c r="B22" s="55"/>
      <c r="C22" s="51" t="s">
        <v>189</v>
      </c>
      <c r="D22" s="87"/>
      <c r="E22" s="87"/>
      <c r="F22" s="87"/>
      <c r="G22" s="87"/>
      <c r="H22" s="52"/>
      <c r="I22" s="86" t="s">
        <v>190</v>
      </c>
      <c r="J22" s="88"/>
      <c r="K22" s="56" t="s">
        <v>191</v>
      </c>
      <c r="L22" s="84"/>
      <c r="M22" s="83" t="s">
        <v>192</v>
      </c>
      <c r="N22" s="84"/>
      <c r="O22" s="86" t="s">
        <v>193</v>
      </c>
      <c r="P22" s="87"/>
      <c r="Q22" s="87"/>
      <c r="R22" s="88"/>
    </row>
    <row r="23" spans="1:18" ht="16.5" customHeight="1">
      <c r="A23" s="69" t="str">
        <f>A20</f>
        <v>明石高専</v>
      </c>
      <c r="B23" s="70"/>
      <c r="C23" s="19" t="s">
        <v>6</v>
      </c>
      <c r="D23" s="108" t="s">
        <v>203</v>
      </c>
      <c r="E23" s="109"/>
      <c r="F23" s="20">
        <v>4</v>
      </c>
      <c r="G23" s="99"/>
      <c r="H23" s="124"/>
      <c r="I23" s="65" t="s">
        <v>204</v>
      </c>
      <c r="J23" s="66"/>
      <c r="K23" s="66"/>
      <c r="L23" s="59"/>
      <c r="M23" s="65"/>
      <c r="N23" s="89"/>
      <c r="O23" s="58" t="s">
        <v>205</v>
      </c>
      <c r="P23" s="59"/>
      <c r="Q23" s="65"/>
      <c r="R23" s="66"/>
    </row>
    <row r="24" spans="1:18" ht="16.5" customHeight="1">
      <c r="A24" s="69"/>
      <c r="B24" s="70"/>
      <c r="C24" s="21">
        <v>2</v>
      </c>
      <c r="D24" s="110"/>
      <c r="E24" s="111"/>
      <c r="F24" s="22">
        <v>5</v>
      </c>
      <c r="G24" s="97"/>
      <c r="H24" s="125"/>
      <c r="I24" s="78"/>
      <c r="J24" s="79"/>
      <c r="K24" s="79"/>
      <c r="L24" s="81"/>
      <c r="M24" s="78"/>
      <c r="N24" s="62"/>
      <c r="O24" s="80"/>
      <c r="P24" s="81"/>
      <c r="Q24" s="78"/>
      <c r="R24" s="79"/>
    </row>
    <row r="25" spans="1:18" ht="16.5" customHeight="1">
      <c r="A25" s="71"/>
      <c r="B25" s="72"/>
      <c r="C25" s="23">
        <v>3</v>
      </c>
      <c r="D25" s="95"/>
      <c r="E25" s="96"/>
      <c r="F25" s="24">
        <v>6</v>
      </c>
      <c r="G25" s="95"/>
      <c r="H25" s="126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報徳学園</v>
      </c>
      <c r="B26" s="68"/>
      <c r="C26" s="19" t="s">
        <v>6</v>
      </c>
      <c r="D26" s="99" t="s">
        <v>206</v>
      </c>
      <c r="E26" s="100"/>
      <c r="F26" s="20">
        <v>4</v>
      </c>
      <c r="G26" s="99"/>
      <c r="H26" s="124"/>
      <c r="I26" s="65" t="s">
        <v>207</v>
      </c>
      <c r="J26" s="66"/>
      <c r="K26" s="66"/>
      <c r="L26" s="59"/>
      <c r="M26" s="65" t="s">
        <v>208</v>
      </c>
      <c r="N26" s="89"/>
      <c r="O26" s="114"/>
      <c r="P26" s="115"/>
      <c r="Q26" s="65"/>
      <c r="R26" s="66"/>
    </row>
    <row r="27" spans="1:18" ht="16.5" customHeight="1">
      <c r="A27" s="69"/>
      <c r="B27" s="70"/>
      <c r="C27" s="21">
        <v>2</v>
      </c>
      <c r="D27" s="110" t="s">
        <v>209</v>
      </c>
      <c r="E27" s="111"/>
      <c r="F27" s="22">
        <v>5</v>
      </c>
      <c r="G27" s="97"/>
      <c r="H27" s="125"/>
      <c r="I27" s="78" t="s">
        <v>54</v>
      </c>
      <c r="J27" s="79"/>
      <c r="K27" s="79"/>
      <c r="L27" s="81"/>
      <c r="M27" s="78" t="s">
        <v>210</v>
      </c>
      <c r="N27" s="62"/>
      <c r="O27" s="78"/>
      <c r="P27" s="62"/>
      <c r="Q27" s="78"/>
      <c r="R27" s="79"/>
    </row>
    <row r="28" spans="1:18" ht="16.5" customHeight="1">
      <c r="A28" s="71"/>
      <c r="B28" s="72"/>
      <c r="C28" s="23">
        <v>3</v>
      </c>
      <c r="D28" s="112"/>
      <c r="E28" s="113"/>
      <c r="F28" s="24">
        <v>6</v>
      </c>
      <c r="G28" s="95"/>
      <c r="H28" s="126"/>
      <c r="I28" s="76"/>
      <c r="J28" s="77"/>
      <c r="K28" s="77"/>
      <c r="L28" s="74"/>
      <c r="M28" s="76"/>
      <c r="N28" s="75"/>
      <c r="O28" s="116"/>
      <c r="P28" s="117"/>
      <c r="Q28" s="76"/>
      <c r="R28" s="77"/>
    </row>
    <row r="29" ht="13.5">
      <c r="I29" s="9"/>
    </row>
  </sheetData>
  <sheetProtection/>
  <mergeCells count="125">
    <mergeCell ref="K15:L15"/>
    <mergeCell ref="K14:L14"/>
    <mergeCell ref="O15:P15"/>
    <mergeCell ref="A22:B22"/>
    <mergeCell ref="M10:N10"/>
    <mergeCell ref="M11:N11"/>
    <mergeCell ref="O10:P10"/>
    <mergeCell ref="A6:B6"/>
    <mergeCell ref="A7:B7"/>
    <mergeCell ref="A8:B8"/>
    <mergeCell ref="A9:B9"/>
    <mergeCell ref="O7:Q8"/>
    <mergeCell ref="Q10:R10"/>
    <mergeCell ref="A1:G1"/>
    <mergeCell ref="K4:L4"/>
    <mergeCell ref="G4:H4"/>
    <mergeCell ref="I4:J4"/>
    <mergeCell ref="E4:F4"/>
    <mergeCell ref="H3:I3"/>
    <mergeCell ref="J3:Q3"/>
    <mergeCell ref="K9:L9"/>
    <mergeCell ref="K10:L10"/>
    <mergeCell ref="C9:H9"/>
    <mergeCell ref="A23:B25"/>
    <mergeCell ref="D23:E23"/>
    <mergeCell ref="D24:E24"/>
    <mergeCell ref="D25:E25"/>
    <mergeCell ref="A13:B15"/>
    <mergeCell ref="E17:F17"/>
    <mergeCell ref="D12:E12"/>
    <mergeCell ref="I12:J12"/>
    <mergeCell ref="I10:J10"/>
    <mergeCell ref="I9:J9"/>
    <mergeCell ref="I11:J11"/>
    <mergeCell ref="M22:N22"/>
    <mergeCell ref="O23:P23"/>
    <mergeCell ref="M14:N14"/>
    <mergeCell ref="O22:R22"/>
    <mergeCell ref="O17:P17"/>
    <mergeCell ref="M15:N15"/>
    <mergeCell ref="Q17:R17"/>
    <mergeCell ref="Q23:R23"/>
    <mergeCell ref="K22:L22"/>
    <mergeCell ref="Q11:R11"/>
    <mergeCell ref="Q12:R12"/>
    <mergeCell ref="Q13:R13"/>
    <mergeCell ref="K12:L12"/>
    <mergeCell ref="O14:P14"/>
    <mergeCell ref="Q14:R14"/>
    <mergeCell ref="K13:L13"/>
    <mergeCell ref="M13:N13"/>
    <mergeCell ref="K11:L11"/>
    <mergeCell ref="A10:B12"/>
    <mergeCell ref="D15:E15"/>
    <mergeCell ref="D13:E13"/>
    <mergeCell ref="G14:H14"/>
    <mergeCell ref="G15:H15"/>
    <mergeCell ref="G11:H11"/>
    <mergeCell ref="D11:E11"/>
    <mergeCell ref="G10:H10"/>
    <mergeCell ref="D10:E10"/>
    <mergeCell ref="G12:H12"/>
    <mergeCell ref="G25:H25"/>
    <mergeCell ref="A21:B21"/>
    <mergeCell ref="G13:H13"/>
    <mergeCell ref="C22:H22"/>
    <mergeCell ref="A19:B19"/>
    <mergeCell ref="A20:B20"/>
    <mergeCell ref="D14:E14"/>
    <mergeCell ref="K26:L26"/>
    <mergeCell ref="I23:J23"/>
    <mergeCell ref="K25:L25"/>
    <mergeCell ref="I25:J25"/>
    <mergeCell ref="K23:L23"/>
    <mergeCell ref="I24:J24"/>
    <mergeCell ref="K24:L24"/>
    <mergeCell ref="M24:N24"/>
    <mergeCell ref="G23:H23"/>
    <mergeCell ref="G24:H24"/>
    <mergeCell ref="M23:N23"/>
    <mergeCell ref="I13:J13"/>
    <mergeCell ref="I14:J14"/>
    <mergeCell ref="I17:J17"/>
    <mergeCell ref="I22:J22"/>
    <mergeCell ref="I15:J15"/>
    <mergeCell ref="D26:E26"/>
    <mergeCell ref="I26:J26"/>
    <mergeCell ref="A26:B28"/>
    <mergeCell ref="D28:E28"/>
    <mergeCell ref="G28:H28"/>
    <mergeCell ref="G27:H27"/>
    <mergeCell ref="G26:H26"/>
    <mergeCell ref="O28:P28"/>
    <mergeCell ref="Q28:R28"/>
    <mergeCell ref="M25:N25"/>
    <mergeCell ref="M27:N27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G17:H17"/>
    <mergeCell ref="K17:L17"/>
    <mergeCell ref="M17:N17"/>
    <mergeCell ref="L20:N21"/>
    <mergeCell ref="Q15:R15"/>
    <mergeCell ref="Q4:R4"/>
    <mergeCell ref="M9:N9"/>
    <mergeCell ref="O4:P4"/>
    <mergeCell ref="O9:R9"/>
    <mergeCell ref="M4:N4"/>
    <mergeCell ref="O13:P13"/>
    <mergeCell ref="M12:N12"/>
    <mergeCell ref="O11:P11"/>
    <mergeCell ref="O12:P12"/>
    <mergeCell ref="I28:J28"/>
    <mergeCell ref="I27:J27"/>
    <mergeCell ref="D27:E27"/>
    <mergeCell ref="K28:L28"/>
    <mergeCell ref="K27:L27"/>
  </mergeCells>
  <dataValidations count="2">
    <dataValidation allowBlank="1" showInputMessage="1" showErrorMessage="1" imeMode="halfAlpha" sqref="I17:J17 M17:N17 M4:N4 I4:J4 C7:N8 I1 M1 O7 O1 C20:Q2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10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21</v>
      </c>
      <c r="P1" s="1" t="s">
        <v>44</v>
      </c>
      <c r="Q1" s="4" t="s">
        <v>31</v>
      </c>
      <c r="R1" s="5" t="s">
        <v>4</v>
      </c>
    </row>
    <row r="2" ht="5.25" customHeight="1"/>
    <row r="3" spans="8:18" ht="18.75" customHeight="1">
      <c r="H3" s="90" t="s">
        <v>11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3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0.3729166666666666</v>
      </c>
      <c r="J4" s="57"/>
      <c r="K4" s="85" t="s">
        <v>117</v>
      </c>
      <c r="L4" s="85"/>
      <c r="M4" s="57">
        <v>0.44305555555555554</v>
      </c>
      <c r="N4" s="57"/>
      <c r="O4" s="85" t="s">
        <v>17</v>
      </c>
      <c r="P4" s="85"/>
      <c r="Q4" s="82">
        <f>SUM(M4-I4)</f>
        <v>0.07013888888888892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218</v>
      </c>
      <c r="B7" s="107"/>
      <c r="C7" s="16">
        <v>0</v>
      </c>
      <c r="D7" s="17">
        <v>0</v>
      </c>
      <c r="E7" s="42">
        <v>1</v>
      </c>
      <c r="F7" s="16">
        <v>0</v>
      </c>
      <c r="G7" s="17">
        <v>0</v>
      </c>
      <c r="H7" s="43">
        <v>0</v>
      </c>
      <c r="I7" s="16">
        <v>0</v>
      </c>
      <c r="J7" s="17"/>
      <c r="K7" s="18"/>
      <c r="L7" s="118" t="s">
        <v>217</v>
      </c>
      <c r="M7" s="119"/>
      <c r="N7" s="127"/>
      <c r="O7" s="27"/>
      <c r="P7" s="17"/>
      <c r="Q7" s="18" t="s">
        <v>213</v>
      </c>
      <c r="R7" s="38">
        <f>SUM(C7:Q7)</f>
        <v>1</v>
      </c>
    </row>
    <row r="8" spans="1:18" ht="27.75" customHeight="1">
      <c r="A8" s="60" t="s">
        <v>219</v>
      </c>
      <c r="B8" s="107"/>
      <c r="C8" s="16">
        <v>1</v>
      </c>
      <c r="D8" s="17">
        <v>3</v>
      </c>
      <c r="E8" s="42">
        <v>0</v>
      </c>
      <c r="F8" s="16">
        <v>5</v>
      </c>
      <c r="G8" s="17">
        <v>0</v>
      </c>
      <c r="H8" s="43">
        <v>0</v>
      </c>
      <c r="I8" s="16" t="s">
        <v>158</v>
      </c>
      <c r="J8" s="17"/>
      <c r="K8" s="18"/>
      <c r="L8" s="121"/>
      <c r="M8" s="122"/>
      <c r="N8" s="128"/>
      <c r="O8" s="27"/>
      <c r="P8" s="17"/>
      <c r="Q8" s="18"/>
      <c r="R8" s="38">
        <f>SUM(C8:Q8)</f>
        <v>9</v>
      </c>
    </row>
    <row r="9" spans="1:18" ht="21" customHeight="1">
      <c r="A9" s="53" t="s">
        <v>2</v>
      </c>
      <c r="B9" s="55"/>
      <c r="C9" s="51" t="s">
        <v>33</v>
      </c>
      <c r="D9" s="87"/>
      <c r="E9" s="87"/>
      <c r="F9" s="87"/>
      <c r="G9" s="87"/>
      <c r="H9" s="52"/>
      <c r="I9" s="86" t="s">
        <v>34</v>
      </c>
      <c r="J9" s="88"/>
      <c r="K9" s="56" t="s">
        <v>35</v>
      </c>
      <c r="L9" s="84"/>
      <c r="M9" s="83" t="s">
        <v>36</v>
      </c>
      <c r="N9" s="84"/>
      <c r="O9" s="86" t="s">
        <v>37</v>
      </c>
      <c r="P9" s="87"/>
      <c r="Q9" s="87"/>
      <c r="R9" s="88"/>
    </row>
    <row r="10" spans="1:18" ht="16.5" customHeight="1">
      <c r="A10" s="69" t="str">
        <f>A7</f>
        <v>東播磨</v>
      </c>
      <c r="B10" s="70"/>
      <c r="C10" s="19" t="s">
        <v>6</v>
      </c>
      <c r="D10" s="99" t="s">
        <v>220</v>
      </c>
      <c r="E10" s="100"/>
      <c r="F10" s="20">
        <v>4</v>
      </c>
      <c r="G10" s="58"/>
      <c r="H10" s="89"/>
      <c r="I10" s="65" t="s">
        <v>111</v>
      </c>
      <c r="J10" s="66"/>
      <c r="K10" s="66"/>
      <c r="L10" s="59"/>
      <c r="M10" s="65"/>
      <c r="N10" s="89"/>
      <c r="O10" s="58"/>
      <c r="P10" s="59"/>
      <c r="Q10" s="65"/>
      <c r="R10" s="66"/>
    </row>
    <row r="11" spans="1:18" ht="16.5" customHeight="1">
      <c r="A11" s="69"/>
      <c r="B11" s="70"/>
      <c r="C11" s="21">
        <v>2</v>
      </c>
      <c r="D11" s="97" t="s">
        <v>221</v>
      </c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川西緑台</v>
      </c>
      <c r="B13" s="68"/>
      <c r="C13" s="19" t="s">
        <v>6</v>
      </c>
      <c r="D13" s="99" t="s">
        <v>222</v>
      </c>
      <c r="E13" s="100"/>
      <c r="F13" s="20">
        <v>4</v>
      </c>
      <c r="G13" s="58"/>
      <c r="H13" s="89"/>
      <c r="I13" s="65" t="s">
        <v>147</v>
      </c>
      <c r="J13" s="66"/>
      <c r="K13" s="66"/>
      <c r="L13" s="59"/>
      <c r="M13" s="65"/>
      <c r="N13" s="89"/>
      <c r="O13" s="58" t="s">
        <v>65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97" t="s">
        <v>223</v>
      </c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 t="s">
        <v>150</v>
      </c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3</v>
      </c>
      <c r="C17" s="8" t="s">
        <v>1</v>
      </c>
      <c r="D17" s="6"/>
      <c r="E17" s="94" t="s">
        <v>63</v>
      </c>
      <c r="F17" s="94"/>
      <c r="G17" s="63" t="s">
        <v>55</v>
      </c>
      <c r="H17" s="63"/>
      <c r="I17" s="57">
        <v>0.4791666666666667</v>
      </c>
      <c r="J17" s="57"/>
      <c r="K17" s="85" t="s">
        <v>56</v>
      </c>
      <c r="L17" s="85"/>
      <c r="M17" s="57">
        <v>0.56875</v>
      </c>
      <c r="N17" s="57"/>
      <c r="O17" s="85" t="s">
        <v>57</v>
      </c>
      <c r="P17" s="85"/>
      <c r="Q17" s="82">
        <f>SUM(M17-I17)</f>
        <v>0.08958333333333329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5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39">
        <v>10</v>
      </c>
      <c r="M19" s="40">
        <v>11</v>
      </c>
      <c r="N19" s="45">
        <v>12</v>
      </c>
      <c r="O19" s="2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62</v>
      </c>
      <c r="B20" s="107"/>
      <c r="C20" s="16">
        <v>0</v>
      </c>
      <c r="D20" s="17">
        <v>0</v>
      </c>
      <c r="E20" s="42">
        <v>0</v>
      </c>
      <c r="F20" s="16">
        <v>0</v>
      </c>
      <c r="G20" s="17">
        <v>0</v>
      </c>
      <c r="H20" s="43">
        <v>2</v>
      </c>
      <c r="I20" s="16">
        <v>0</v>
      </c>
      <c r="J20" s="17">
        <v>0</v>
      </c>
      <c r="K20" s="43">
        <v>0</v>
      </c>
      <c r="L20" s="16">
        <v>0</v>
      </c>
      <c r="M20" s="17">
        <v>1</v>
      </c>
      <c r="N20" s="17"/>
      <c r="O20" s="118" t="s">
        <v>224</v>
      </c>
      <c r="P20" s="119"/>
      <c r="Q20" s="120"/>
      <c r="R20" s="38">
        <f>SUM(C20:P20)</f>
        <v>3</v>
      </c>
    </row>
    <row r="21" spans="1:18" ht="27.75" customHeight="1">
      <c r="A21" s="60" t="s">
        <v>126</v>
      </c>
      <c r="B21" s="107"/>
      <c r="C21" s="16">
        <v>0</v>
      </c>
      <c r="D21" s="17">
        <v>0</v>
      </c>
      <c r="E21" s="42">
        <v>0</v>
      </c>
      <c r="F21" s="16">
        <v>0</v>
      </c>
      <c r="G21" s="17">
        <v>2</v>
      </c>
      <c r="H21" s="43">
        <v>0</v>
      </c>
      <c r="I21" s="16">
        <v>0</v>
      </c>
      <c r="J21" s="17">
        <v>0</v>
      </c>
      <c r="K21" s="44">
        <v>0</v>
      </c>
      <c r="L21" s="16">
        <v>0</v>
      </c>
      <c r="M21" s="17">
        <v>0</v>
      </c>
      <c r="N21" s="17"/>
      <c r="O21" s="121"/>
      <c r="P21" s="122"/>
      <c r="Q21" s="123"/>
      <c r="R21" s="38">
        <f>SUM(C21:Q21)</f>
        <v>2</v>
      </c>
    </row>
    <row r="22" spans="1:18" ht="21" customHeight="1">
      <c r="A22" s="53" t="s">
        <v>2</v>
      </c>
      <c r="B22" s="55"/>
      <c r="C22" s="51" t="s">
        <v>33</v>
      </c>
      <c r="D22" s="87"/>
      <c r="E22" s="87"/>
      <c r="F22" s="87"/>
      <c r="G22" s="87"/>
      <c r="H22" s="52"/>
      <c r="I22" s="86" t="s">
        <v>34</v>
      </c>
      <c r="J22" s="88"/>
      <c r="K22" s="56" t="s">
        <v>35</v>
      </c>
      <c r="L22" s="84"/>
      <c r="M22" s="83" t="s">
        <v>36</v>
      </c>
      <c r="N22" s="84"/>
      <c r="O22" s="86" t="s">
        <v>37</v>
      </c>
      <c r="P22" s="87"/>
      <c r="Q22" s="87"/>
      <c r="R22" s="88"/>
    </row>
    <row r="23" spans="1:18" ht="16.5" customHeight="1">
      <c r="A23" s="69" t="str">
        <f>A20</f>
        <v>須磨東</v>
      </c>
      <c r="B23" s="70"/>
      <c r="C23" s="19" t="s">
        <v>6</v>
      </c>
      <c r="D23" s="108" t="s">
        <v>39</v>
      </c>
      <c r="E23" s="109"/>
      <c r="F23" s="20">
        <v>4</v>
      </c>
      <c r="G23" s="99"/>
      <c r="H23" s="124"/>
      <c r="I23" s="65" t="s">
        <v>225</v>
      </c>
      <c r="J23" s="66"/>
      <c r="K23" s="66"/>
      <c r="L23" s="59"/>
      <c r="M23" s="65"/>
      <c r="N23" s="89"/>
      <c r="O23" s="58"/>
      <c r="P23" s="59"/>
      <c r="Q23" s="65"/>
      <c r="R23" s="66"/>
    </row>
    <row r="24" spans="1:18" ht="16.5" customHeight="1">
      <c r="A24" s="69"/>
      <c r="B24" s="70"/>
      <c r="C24" s="21">
        <v>2</v>
      </c>
      <c r="D24" s="110"/>
      <c r="E24" s="111"/>
      <c r="F24" s="22">
        <v>5</v>
      </c>
      <c r="G24" s="97"/>
      <c r="H24" s="125"/>
      <c r="I24" s="78"/>
      <c r="J24" s="79"/>
      <c r="K24" s="79"/>
      <c r="L24" s="81"/>
      <c r="M24" s="78"/>
      <c r="N24" s="62"/>
      <c r="O24" s="80"/>
      <c r="P24" s="81"/>
      <c r="Q24" s="78"/>
      <c r="R24" s="79"/>
    </row>
    <row r="25" spans="1:18" ht="16.5" customHeight="1">
      <c r="A25" s="71"/>
      <c r="B25" s="72"/>
      <c r="C25" s="23">
        <v>3</v>
      </c>
      <c r="D25" s="95"/>
      <c r="E25" s="96"/>
      <c r="F25" s="24">
        <v>6</v>
      </c>
      <c r="G25" s="95"/>
      <c r="H25" s="126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伊川谷</v>
      </c>
      <c r="B26" s="68"/>
      <c r="C26" s="19" t="s">
        <v>6</v>
      </c>
      <c r="D26" s="99" t="s">
        <v>226</v>
      </c>
      <c r="E26" s="100"/>
      <c r="F26" s="20">
        <v>4</v>
      </c>
      <c r="G26" s="99"/>
      <c r="H26" s="124"/>
      <c r="I26" s="65" t="s">
        <v>133</v>
      </c>
      <c r="J26" s="66"/>
      <c r="K26" s="66"/>
      <c r="L26" s="59"/>
      <c r="M26" s="65"/>
      <c r="N26" s="89"/>
      <c r="O26" s="114"/>
      <c r="P26" s="115"/>
      <c r="Q26" s="65"/>
      <c r="R26" s="66"/>
    </row>
    <row r="27" spans="1:18" ht="16.5" customHeight="1">
      <c r="A27" s="69"/>
      <c r="B27" s="70"/>
      <c r="C27" s="21">
        <v>2</v>
      </c>
      <c r="D27" s="110" t="s">
        <v>227</v>
      </c>
      <c r="E27" s="111"/>
      <c r="F27" s="22">
        <v>5</v>
      </c>
      <c r="G27" s="97"/>
      <c r="H27" s="125"/>
      <c r="I27" s="78"/>
      <c r="J27" s="79"/>
      <c r="K27" s="79"/>
      <c r="L27" s="81"/>
      <c r="M27" s="78"/>
      <c r="N27" s="62"/>
      <c r="O27" s="78"/>
      <c r="P27" s="62"/>
      <c r="Q27" s="78"/>
      <c r="R27" s="79"/>
    </row>
    <row r="28" spans="1:18" ht="16.5" customHeight="1">
      <c r="A28" s="71"/>
      <c r="B28" s="72"/>
      <c r="C28" s="23">
        <v>3</v>
      </c>
      <c r="D28" s="112"/>
      <c r="E28" s="113"/>
      <c r="F28" s="24">
        <v>6</v>
      </c>
      <c r="G28" s="95"/>
      <c r="H28" s="126"/>
      <c r="I28" s="76"/>
      <c r="J28" s="77"/>
      <c r="K28" s="77"/>
      <c r="L28" s="74"/>
      <c r="M28" s="76"/>
      <c r="N28" s="75"/>
      <c r="O28" s="116"/>
      <c r="P28" s="117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5" customFormat="1" ht="18.75" customHeight="1">
      <c r="A30" s="50"/>
      <c r="B30" s="36">
        <v>3</v>
      </c>
      <c r="C30" s="8" t="s">
        <v>1</v>
      </c>
      <c r="D30" s="6"/>
      <c r="E30" s="94" t="s">
        <v>140</v>
      </c>
      <c r="F30" s="94"/>
      <c r="G30" s="63" t="s">
        <v>49</v>
      </c>
      <c r="H30" s="63"/>
      <c r="I30" s="57">
        <v>0.5972222222222222</v>
      </c>
      <c r="J30" s="57"/>
      <c r="K30" s="85" t="s">
        <v>50</v>
      </c>
      <c r="L30" s="85"/>
      <c r="M30" s="57">
        <v>0.69375</v>
      </c>
      <c r="N30" s="57"/>
      <c r="O30" s="85" t="s">
        <v>51</v>
      </c>
      <c r="P30" s="85"/>
      <c r="Q30" s="82">
        <v>0.09027777777777778</v>
      </c>
      <c r="R30" s="82"/>
      <c r="T30" s="37"/>
    </row>
    <row r="31" spans="1:20" s="35" customFormat="1" ht="18.75" customHeight="1">
      <c r="A31" s="64"/>
      <c r="B31" s="30"/>
      <c r="C31" s="64"/>
      <c r="D31" s="6"/>
      <c r="E31" s="49"/>
      <c r="F31" s="49"/>
      <c r="G31" s="46"/>
      <c r="H31" s="46"/>
      <c r="I31" s="48"/>
      <c r="J31" s="48"/>
      <c r="K31" s="47" t="s">
        <v>228</v>
      </c>
      <c r="L31" s="47"/>
      <c r="M31" s="48"/>
      <c r="N31" s="48"/>
      <c r="O31" s="47"/>
      <c r="P31" s="47"/>
      <c r="Q31" s="31"/>
      <c r="R31" s="31"/>
      <c r="T31" s="37"/>
    </row>
    <row r="32" spans="8:18" ht="7.5" customHeight="1">
      <c r="H32" s="9"/>
      <c r="I32" s="9"/>
      <c r="J32" s="10"/>
      <c r="K32" s="11"/>
      <c r="L32" s="11"/>
      <c r="M32" s="10"/>
      <c r="N32" s="10"/>
      <c r="O32" s="11"/>
      <c r="P32" s="11"/>
      <c r="Q32" s="10"/>
      <c r="R32" s="10"/>
    </row>
    <row r="33" spans="1:18" ht="21" customHeight="1">
      <c r="A33" s="53" t="s">
        <v>2</v>
      </c>
      <c r="B33" s="55"/>
      <c r="C33" s="39">
        <v>1</v>
      </c>
      <c r="D33" s="40">
        <v>2</v>
      </c>
      <c r="E33" s="41">
        <v>3</v>
      </c>
      <c r="F33" s="39">
        <v>4</v>
      </c>
      <c r="G33" s="40">
        <v>5</v>
      </c>
      <c r="H33" s="41">
        <v>6</v>
      </c>
      <c r="I33" s="39">
        <v>7</v>
      </c>
      <c r="J33" s="40">
        <v>8</v>
      </c>
      <c r="K33" s="41">
        <v>9</v>
      </c>
      <c r="L33" s="13">
        <v>10</v>
      </c>
      <c r="M33" s="13">
        <v>11</v>
      </c>
      <c r="N33" s="13">
        <v>12</v>
      </c>
      <c r="O33" s="13">
        <v>13</v>
      </c>
      <c r="P33" s="13">
        <v>14</v>
      </c>
      <c r="Q33" s="14">
        <v>15</v>
      </c>
      <c r="R33" s="15" t="s">
        <v>3</v>
      </c>
    </row>
    <row r="34" spans="1:18" ht="27.75" customHeight="1">
      <c r="A34" s="60" t="s">
        <v>229</v>
      </c>
      <c r="B34" s="107"/>
      <c r="C34" s="16">
        <v>0</v>
      </c>
      <c r="D34" s="17">
        <v>0</v>
      </c>
      <c r="E34" s="42">
        <v>0</v>
      </c>
      <c r="F34" s="16">
        <v>0</v>
      </c>
      <c r="G34" s="17">
        <v>0</v>
      </c>
      <c r="H34" s="43">
        <v>0</v>
      </c>
      <c r="I34" s="16">
        <v>0</v>
      </c>
      <c r="J34" s="17">
        <v>0</v>
      </c>
      <c r="K34" s="43">
        <v>3</v>
      </c>
      <c r="L34" s="17"/>
      <c r="M34" s="17"/>
      <c r="N34" s="17"/>
      <c r="O34" s="17"/>
      <c r="P34" s="17"/>
      <c r="Q34" s="18"/>
      <c r="R34" s="38">
        <f>SUM(C34:Q34)</f>
        <v>3</v>
      </c>
    </row>
    <row r="35" spans="1:18" ht="27.75" customHeight="1">
      <c r="A35" s="60" t="s">
        <v>230</v>
      </c>
      <c r="B35" s="107"/>
      <c r="C35" s="16">
        <v>0</v>
      </c>
      <c r="D35" s="17">
        <v>0</v>
      </c>
      <c r="E35" s="42">
        <v>0</v>
      </c>
      <c r="F35" s="16">
        <v>1</v>
      </c>
      <c r="G35" s="17">
        <v>1</v>
      </c>
      <c r="H35" s="43">
        <v>0</v>
      </c>
      <c r="I35" s="16">
        <v>0</v>
      </c>
      <c r="J35" s="17">
        <v>2</v>
      </c>
      <c r="K35" s="44" t="s">
        <v>236</v>
      </c>
      <c r="L35" s="17"/>
      <c r="M35" s="17"/>
      <c r="N35" s="17"/>
      <c r="O35" s="17"/>
      <c r="P35" s="17"/>
      <c r="Q35" s="18"/>
      <c r="R35" s="38">
        <f>SUM(C35:Q35)</f>
        <v>4</v>
      </c>
    </row>
    <row r="36" spans="1:18" ht="21" customHeight="1">
      <c r="A36" s="53" t="s">
        <v>2</v>
      </c>
      <c r="B36" s="55"/>
      <c r="C36" s="51" t="s">
        <v>33</v>
      </c>
      <c r="D36" s="87"/>
      <c r="E36" s="87"/>
      <c r="F36" s="87"/>
      <c r="G36" s="87"/>
      <c r="H36" s="52"/>
      <c r="I36" s="86" t="s">
        <v>34</v>
      </c>
      <c r="J36" s="88"/>
      <c r="K36" s="56" t="s">
        <v>35</v>
      </c>
      <c r="L36" s="84"/>
      <c r="M36" s="83" t="s">
        <v>36</v>
      </c>
      <c r="N36" s="84"/>
      <c r="O36" s="86" t="s">
        <v>37</v>
      </c>
      <c r="P36" s="87"/>
      <c r="Q36" s="87"/>
      <c r="R36" s="88"/>
    </row>
    <row r="37" spans="1:18" ht="16.5" customHeight="1">
      <c r="A37" s="69" t="str">
        <f>A34</f>
        <v>県伊丹</v>
      </c>
      <c r="B37" s="70"/>
      <c r="C37" s="19" t="s">
        <v>6</v>
      </c>
      <c r="D37" s="99" t="s">
        <v>231</v>
      </c>
      <c r="E37" s="100"/>
      <c r="F37" s="20">
        <v>4</v>
      </c>
      <c r="G37" s="99"/>
      <c r="H37" s="124"/>
      <c r="I37" s="65" t="s">
        <v>121</v>
      </c>
      <c r="J37" s="66"/>
      <c r="K37" s="66"/>
      <c r="L37" s="59"/>
      <c r="M37" s="65"/>
      <c r="N37" s="89"/>
      <c r="O37" s="58"/>
      <c r="P37" s="59"/>
      <c r="Q37" s="65"/>
      <c r="R37" s="66"/>
    </row>
    <row r="38" spans="1:18" ht="16.5" customHeight="1">
      <c r="A38" s="69"/>
      <c r="B38" s="70"/>
      <c r="C38" s="21">
        <v>2</v>
      </c>
      <c r="D38" s="97" t="s">
        <v>232</v>
      </c>
      <c r="E38" s="98"/>
      <c r="F38" s="22">
        <v>5</v>
      </c>
      <c r="G38" s="97"/>
      <c r="H38" s="125"/>
      <c r="I38" s="78"/>
      <c r="J38" s="79"/>
      <c r="K38" s="79"/>
      <c r="L38" s="81"/>
      <c r="M38" s="78"/>
      <c r="N38" s="62"/>
      <c r="O38" s="80"/>
      <c r="P38" s="81"/>
      <c r="Q38" s="78"/>
      <c r="R38" s="79"/>
    </row>
    <row r="39" spans="1:18" ht="16.5" customHeight="1">
      <c r="A39" s="71"/>
      <c r="B39" s="72"/>
      <c r="C39" s="23">
        <v>3</v>
      </c>
      <c r="D39" s="95"/>
      <c r="E39" s="96"/>
      <c r="F39" s="24">
        <v>6</v>
      </c>
      <c r="G39" s="95"/>
      <c r="H39" s="126"/>
      <c r="I39" s="76"/>
      <c r="J39" s="77"/>
      <c r="K39" s="77"/>
      <c r="L39" s="74"/>
      <c r="M39" s="76"/>
      <c r="N39" s="75"/>
      <c r="O39" s="73"/>
      <c r="P39" s="74"/>
      <c r="Q39" s="76"/>
      <c r="R39" s="77"/>
    </row>
    <row r="40" spans="1:18" ht="16.5" customHeight="1">
      <c r="A40" s="67" t="str">
        <f>A35</f>
        <v>西宮北</v>
      </c>
      <c r="B40" s="68"/>
      <c r="C40" s="19" t="s">
        <v>6</v>
      </c>
      <c r="D40" s="99" t="s">
        <v>105</v>
      </c>
      <c r="E40" s="100"/>
      <c r="F40" s="20">
        <v>4</v>
      </c>
      <c r="G40" s="99"/>
      <c r="H40" s="124"/>
      <c r="I40" s="65" t="s">
        <v>233</v>
      </c>
      <c r="J40" s="66"/>
      <c r="K40" s="66"/>
      <c r="L40" s="59"/>
      <c r="M40" s="65"/>
      <c r="N40" s="89"/>
      <c r="O40" s="58" t="s">
        <v>234</v>
      </c>
      <c r="P40" s="59"/>
      <c r="Q40" s="65"/>
      <c r="R40" s="66"/>
    </row>
    <row r="41" spans="1:18" ht="16.5" customHeight="1">
      <c r="A41" s="69"/>
      <c r="B41" s="70"/>
      <c r="C41" s="21">
        <v>2</v>
      </c>
      <c r="D41" s="97"/>
      <c r="E41" s="98"/>
      <c r="F41" s="22">
        <v>5</v>
      </c>
      <c r="G41" s="97"/>
      <c r="H41" s="125"/>
      <c r="I41" s="78"/>
      <c r="J41" s="79"/>
      <c r="K41" s="79"/>
      <c r="L41" s="81"/>
      <c r="M41" s="78"/>
      <c r="N41" s="62"/>
      <c r="O41" s="80"/>
      <c r="P41" s="81"/>
      <c r="Q41" s="78"/>
      <c r="R41" s="79"/>
    </row>
    <row r="42" spans="1:18" ht="16.5" customHeight="1">
      <c r="A42" s="71"/>
      <c r="B42" s="72"/>
      <c r="C42" s="23">
        <v>3</v>
      </c>
      <c r="D42" s="95"/>
      <c r="E42" s="96"/>
      <c r="F42" s="24">
        <v>6</v>
      </c>
      <c r="G42" s="95"/>
      <c r="H42" s="126"/>
      <c r="I42" s="76"/>
      <c r="J42" s="77"/>
      <c r="K42" s="77"/>
      <c r="L42" s="74"/>
      <c r="M42" s="76"/>
      <c r="N42" s="75"/>
      <c r="O42" s="73"/>
      <c r="P42" s="74"/>
      <c r="Q42" s="76"/>
      <c r="R42" s="77"/>
    </row>
    <row r="43" spans="11:18" ht="6.75" customHeight="1">
      <c r="K43" s="25"/>
      <c r="L43" s="25"/>
      <c r="M43" s="25"/>
      <c r="N43" s="25"/>
      <c r="O43" s="25"/>
      <c r="P43" s="25"/>
      <c r="Q43" s="25"/>
      <c r="R43" s="25"/>
    </row>
    <row r="46" ht="13.5">
      <c r="I46" s="9"/>
    </row>
  </sheetData>
  <sheetProtection/>
  <mergeCells count="185">
    <mergeCell ref="A37:B39"/>
    <mergeCell ref="A36:B36"/>
    <mergeCell ref="D37:E37"/>
    <mergeCell ref="G37:H37"/>
    <mergeCell ref="C36:H36"/>
    <mergeCell ref="D27:E27"/>
    <mergeCell ref="K28:L28"/>
    <mergeCell ref="K42:L42"/>
    <mergeCell ref="K37:L37"/>
    <mergeCell ref="I37:J37"/>
    <mergeCell ref="D38:E38"/>
    <mergeCell ref="G38:H38"/>
    <mergeCell ref="I28:J28"/>
    <mergeCell ref="I38:J38"/>
    <mergeCell ref="I36:J36"/>
    <mergeCell ref="Q42:R42"/>
    <mergeCell ref="K41:L41"/>
    <mergeCell ref="M41:N41"/>
    <mergeCell ref="O41:P41"/>
    <mergeCell ref="Q41:R41"/>
    <mergeCell ref="M42:N42"/>
    <mergeCell ref="O42:P42"/>
    <mergeCell ref="Q40:R40"/>
    <mergeCell ref="K39:L39"/>
    <mergeCell ref="M39:N39"/>
    <mergeCell ref="A40:B42"/>
    <mergeCell ref="D40:E40"/>
    <mergeCell ref="G40:H40"/>
    <mergeCell ref="I40:J40"/>
    <mergeCell ref="D41:E41"/>
    <mergeCell ref="G41:H41"/>
    <mergeCell ref="I41:J41"/>
    <mergeCell ref="D42:E42"/>
    <mergeCell ref="G42:H42"/>
    <mergeCell ref="I42:J42"/>
    <mergeCell ref="O39:P39"/>
    <mergeCell ref="K40:L40"/>
    <mergeCell ref="M40:N40"/>
    <mergeCell ref="O40:P40"/>
    <mergeCell ref="D39:E39"/>
    <mergeCell ref="G39:H39"/>
    <mergeCell ref="I39:J39"/>
    <mergeCell ref="M36:N36"/>
    <mergeCell ref="O36:R36"/>
    <mergeCell ref="Q39:R39"/>
    <mergeCell ref="K38:L38"/>
    <mergeCell ref="M38:N38"/>
    <mergeCell ref="O38:P38"/>
    <mergeCell ref="Q38:R38"/>
    <mergeCell ref="Q37:R37"/>
    <mergeCell ref="M37:N37"/>
    <mergeCell ref="O37:P37"/>
    <mergeCell ref="Q4:R4"/>
    <mergeCell ref="M9:N9"/>
    <mergeCell ref="O4:P4"/>
    <mergeCell ref="O9:R9"/>
    <mergeCell ref="M4:N4"/>
    <mergeCell ref="G17:H17"/>
    <mergeCell ref="K17:L17"/>
    <mergeCell ref="M17:N17"/>
    <mergeCell ref="Q15:R15"/>
    <mergeCell ref="Q30:R30"/>
    <mergeCell ref="O27:P27"/>
    <mergeCell ref="Q27:R27"/>
    <mergeCell ref="O24:P24"/>
    <mergeCell ref="O25:P25"/>
    <mergeCell ref="O28:P28"/>
    <mergeCell ref="Q28:R28"/>
    <mergeCell ref="O30:P30"/>
    <mergeCell ref="Q25:R25"/>
    <mergeCell ref="M26:N26"/>
    <mergeCell ref="Q24:R24"/>
    <mergeCell ref="O26:P26"/>
    <mergeCell ref="Q26:R26"/>
    <mergeCell ref="M24:N24"/>
    <mergeCell ref="K36:L36"/>
    <mergeCell ref="A33:B33"/>
    <mergeCell ref="A34:B34"/>
    <mergeCell ref="D26:E26"/>
    <mergeCell ref="I26:J26"/>
    <mergeCell ref="A26:B28"/>
    <mergeCell ref="D28:E28"/>
    <mergeCell ref="G28:H28"/>
    <mergeCell ref="M25:N25"/>
    <mergeCell ref="I13:J13"/>
    <mergeCell ref="I14:J14"/>
    <mergeCell ref="I17:J17"/>
    <mergeCell ref="I22:J22"/>
    <mergeCell ref="G26:H26"/>
    <mergeCell ref="G25:H25"/>
    <mergeCell ref="M28:N28"/>
    <mergeCell ref="I30:J30"/>
    <mergeCell ref="K30:L30"/>
    <mergeCell ref="M27:N27"/>
    <mergeCell ref="I27:J27"/>
    <mergeCell ref="M30:N30"/>
    <mergeCell ref="K27:L27"/>
    <mergeCell ref="K26:L26"/>
    <mergeCell ref="I23:J23"/>
    <mergeCell ref="K25:L25"/>
    <mergeCell ref="I25:J25"/>
    <mergeCell ref="I24:J24"/>
    <mergeCell ref="K24:L24"/>
    <mergeCell ref="A21:B21"/>
    <mergeCell ref="G13:H13"/>
    <mergeCell ref="A35:B35"/>
    <mergeCell ref="C22:H22"/>
    <mergeCell ref="A19:B19"/>
    <mergeCell ref="A20:B20"/>
    <mergeCell ref="G30:H30"/>
    <mergeCell ref="G23:H23"/>
    <mergeCell ref="G24:H24"/>
    <mergeCell ref="G27:H27"/>
    <mergeCell ref="I15:J15"/>
    <mergeCell ref="A10:B12"/>
    <mergeCell ref="D15:E15"/>
    <mergeCell ref="D13:E13"/>
    <mergeCell ref="G14:H14"/>
    <mergeCell ref="G15:H15"/>
    <mergeCell ref="G11:H11"/>
    <mergeCell ref="D11:E11"/>
    <mergeCell ref="G10:H10"/>
    <mergeCell ref="D10:E10"/>
    <mergeCell ref="K22:L22"/>
    <mergeCell ref="Q11:R11"/>
    <mergeCell ref="Q12:R12"/>
    <mergeCell ref="Q13:R13"/>
    <mergeCell ref="K12:L12"/>
    <mergeCell ref="O14:P14"/>
    <mergeCell ref="Q14:R14"/>
    <mergeCell ref="K13:L13"/>
    <mergeCell ref="M13:N13"/>
    <mergeCell ref="O13:P13"/>
    <mergeCell ref="O23:P23"/>
    <mergeCell ref="M14:N14"/>
    <mergeCell ref="O22:R22"/>
    <mergeCell ref="O17:P17"/>
    <mergeCell ref="M15:N15"/>
    <mergeCell ref="Q17:R17"/>
    <mergeCell ref="O20:Q21"/>
    <mergeCell ref="K10:L10"/>
    <mergeCell ref="K11:L11"/>
    <mergeCell ref="G12:H12"/>
    <mergeCell ref="C9:H9"/>
    <mergeCell ref="I12:J12"/>
    <mergeCell ref="I10:J10"/>
    <mergeCell ref="I9:J9"/>
    <mergeCell ref="I11:J11"/>
    <mergeCell ref="M11:N11"/>
    <mergeCell ref="O10:P10"/>
    <mergeCell ref="A1:G1"/>
    <mergeCell ref="K4:L4"/>
    <mergeCell ref="G4:H4"/>
    <mergeCell ref="I4:J4"/>
    <mergeCell ref="E4:F4"/>
    <mergeCell ref="H3:I3"/>
    <mergeCell ref="J3:Q3"/>
    <mergeCell ref="K9:L9"/>
    <mergeCell ref="D12:E12"/>
    <mergeCell ref="D14:E14"/>
    <mergeCell ref="A6:B6"/>
    <mergeCell ref="A7:B7"/>
    <mergeCell ref="A8:B8"/>
    <mergeCell ref="A9:B9"/>
    <mergeCell ref="A13:B15"/>
    <mergeCell ref="A22:B22"/>
    <mergeCell ref="Q23:R23"/>
    <mergeCell ref="E17:F17"/>
    <mergeCell ref="E30:F30"/>
    <mergeCell ref="A23:B25"/>
    <mergeCell ref="D23:E23"/>
    <mergeCell ref="D24:E24"/>
    <mergeCell ref="D25:E25"/>
    <mergeCell ref="M23:N23"/>
    <mergeCell ref="M22:N22"/>
    <mergeCell ref="L7:N8"/>
    <mergeCell ref="Q10:R10"/>
    <mergeCell ref="K23:L23"/>
    <mergeCell ref="K15:L15"/>
    <mergeCell ref="K14:L14"/>
    <mergeCell ref="O15:P15"/>
    <mergeCell ref="M12:N12"/>
    <mergeCell ref="O11:P11"/>
    <mergeCell ref="O12:P12"/>
    <mergeCell ref="M10:N10"/>
  </mergeCells>
  <dataValidations count="2">
    <dataValidation allowBlank="1" showInputMessage="1" showErrorMessage="1" imeMode="halfAlpha" sqref="I30:J31 M30:N31 C34:Q35 C20:N21 I17:J17 M17:N17 O20 I4:J4 M4:N4 I1 M1 O1 C7:Q8"/>
    <dataValidation type="list" allowBlank="1" showInputMessage="1" showErrorMessage="1" sqref="C30:C31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4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11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22</v>
      </c>
      <c r="P1" s="1" t="s">
        <v>44</v>
      </c>
      <c r="Q1" s="4" t="s">
        <v>64</v>
      </c>
      <c r="R1" s="5" t="s">
        <v>4</v>
      </c>
    </row>
    <row r="2" ht="5.25" customHeight="1"/>
    <row r="3" spans="8:18" ht="18.75" customHeight="1">
      <c r="H3" s="90" t="s">
        <v>11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3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0.3729166666666666</v>
      </c>
      <c r="J4" s="57"/>
      <c r="K4" s="85" t="s">
        <v>117</v>
      </c>
      <c r="L4" s="85"/>
      <c r="M4" s="57">
        <v>0.46527777777777773</v>
      </c>
      <c r="N4" s="57"/>
      <c r="O4" s="85" t="s">
        <v>17</v>
      </c>
      <c r="P4" s="85"/>
      <c r="Q4" s="82">
        <f>SUM(M4-I4)</f>
        <v>0.09236111111111112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237</v>
      </c>
      <c r="B7" s="107"/>
      <c r="C7" s="16">
        <v>0</v>
      </c>
      <c r="D7" s="17">
        <v>2</v>
      </c>
      <c r="E7" s="42">
        <v>0</v>
      </c>
      <c r="F7" s="16">
        <v>0</v>
      </c>
      <c r="G7" s="17">
        <v>1</v>
      </c>
      <c r="H7" s="43">
        <v>0</v>
      </c>
      <c r="I7" s="16">
        <v>0</v>
      </c>
      <c r="J7" s="17">
        <v>1</v>
      </c>
      <c r="K7" s="43">
        <v>0</v>
      </c>
      <c r="L7" s="17"/>
      <c r="M7" s="17"/>
      <c r="N7" s="17"/>
      <c r="O7" s="17"/>
      <c r="P7" s="17"/>
      <c r="Q7" s="18"/>
      <c r="R7" s="38">
        <f>SUM(C7:Q7)</f>
        <v>4</v>
      </c>
    </row>
    <row r="8" spans="1:18" ht="27.75" customHeight="1">
      <c r="A8" s="60" t="s">
        <v>53</v>
      </c>
      <c r="B8" s="107"/>
      <c r="C8" s="16">
        <v>0</v>
      </c>
      <c r="D8" s="17">
        <v>0</v>
      </c>
      <c r="E8" s="42">
        <v>0</v>
      </c>
      <c r="F8" s="16">
        <v>0</v>
      </c>
      <c r="G8" s="17">
        <v>0</v>
      </c>
      <c r="H8" s="43">
        <v>0</v>
      </c>
      <c r="I8" s="16">
        <v>1</v>
      </c>
      <c r="J8" s="17">
        <v>0</v>
      </c>
      <c r="K8" s="44">
        <v>2</v>
      </c>
      <c r="L8" s="17"/>
      <c r="M8" s="17"/>
      <c r="N8" s="17"/>
      <c r="O8" s="17"/>
      <c r="P8" s="17"/>
      <c r="Q8" s="18"/>
      <c r="R8" s="38">
        <f>SUM(C8:Q8)</f>
        <v>3</v>
      </c>
    </row>
    <row r="9" spans="1:18" ht="21" customHeight="1">
      <c r="A9" s="53" t="s">
        <v>2</v>
      </c>
      <c r="B9" s="55"/>
      <c r="C9" s="51" t="s">
        <v>33</v>
      </c>
      <c r="D9" s="87"/>
      <c r="E9" s="87"/>
      <c r="F9" s="87"/>
      <c r="G9" s="87"/>
      <c r="H9" s="52"/>
      <c r="I9" s="86" t="s">
        <v>34</v>
      </c>
      <c r="J9" s="88"/>
      <c r="K9" s="56" t="s">
        <v>35</v>
      </c>
      <c r="L9" s="84"/>
      <c r="M9" s="83" t="s">
        <v>36</v>
      </c>
      <c r="N9" s="84"/>
      <c r="O9" s="86" t="s">
        <v>37</v>
      </c>
      <c r="P9" s="87"/>
      <c r="Q9" s="87"/>
      <c r="R9" s="88"/>
    </row>
    <row r="10" spans="1:18" ht="16.5" customHeight="1">
      <c r="A10" s="69" t="str">
        <f>A7</f>
        <v>姫路飾西</v>
      </c>
      <c r="B10" s="70"/>
      <c r="C10" s="19" t="s">
        <v>6</v>
      </c>
      <c r="D10" s="99" t="s">
        <v>238</v>
      </c>
      <c r="E10" s="100"/>
      <c r="F10" s="20">
        <v>4</v>
      </c>
      <c r="G10" s="58"/>
      <c r="H10" s="89"/>
      <c r="I10" s="65" t="s">
        <v>60</v>
      </c>
      <c r="J10" s="66"/>
      <c r="K10" s="66"/>
      <c r="L10" s="59"/>
      <c r="M10" s="65" t="s">
        <v>239</v>
      </c>
      <c r="N10" s="89"/>
      <c r="O10" s="58"/>
      <c r="P10" s="59"/>
      <c r="Q10" s="65"/>
      <c r="R10" s="66"/>
    </row>
    <row r="11" spans="1:18" ht="16.5" customHeight="1">
      <c r="A11" s="69"/>
      <c r="B11" s="70"/>
      <c r="C11" s="21">
        <v>2</v>
      </c>
      <c r="D11" s="97" t="s">
        <v>240</v>
      </c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/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関西学院</v>
      </c>
      <c r="B13" s="68"/>
      <c r="C13" s="19" t="s">
        <v>6</v>
      </c>
      <c r="D13" s="99" t="s">
        <v>241</v>
      </c>
      <c r="E13" s="100"/>
      <c r="F13" s="20">
        <v>4</v>
      </c>
      <c r="G13" s="58" t="s">
        <v>242</v>
      </c>
      <c r="H13" s="89"/>
      <c r="I13" s="65" t="s">
        <v>181</v>
      </c>
      <c r="J13" s="66"/>
      <c r="K13" s="66"/>
      <c r="L13" s="59"/>
      <c r="M13" s="65"/>
      <c r="N13" s="89"/>
      <c r="O13" s="58"/>
      <c r="P13" s="59"/>
      <c r="Q13" s="65"/>
      <c r="R13" s="66"/>
    </row>
    <row r="14" spans="1:18" ht="16.5" customHeight="1">
      <c r="A14" s="69"/>
      <c r="B14" s="70"/>
      <c r="C14" s="21">
        <v>2</v>
      </c>
      <c r="D14" s="97" t="s">
        <v>243</v>
      </c>
      <c r="E14" s="98"/>
      <c r="F14" s="22">
        <v>5</v>
      </c>
      <c r="G14" s="80"/>
      <c r="H14" s="62"/>
      <c r="I14" s="78" t="s">
        <v>244</v>
      </c>
      <c r="J14" s="79"/>
      <c r="K14" s="79"/>
      <c r="L14" s="81"/>
      <c r="M14" s="78"/>
      <c r="N14" s="62"/>
      <c r="O14" s="80"/>
      <c r="P14" s="81"/>
      <c r="Q14" s="78"/>
      <c r="R14" s="79"/>
    </row>
    <row r="15" spans="1:18" ht="16.5" customHeight="1">
      <c r="A15" s="71"/>
      <c r="B15" s="72"/>
      <c r="C15" s="23">
        <v>3</v>
      </c>
      <c r="D15" s="95" t="s">
        <v>245</v>
      </c>
      <c r="E15" s="96"/>
      <c r="F15" s="24">
        <v>6</v>
      </c>
      <c r="G15" s="73"/>
      <c r="H15" s="75"/>
      <c r="I15" s="76" t="s">
        <v>181</v>
      </c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4</v>
      </c>
      <c r="C17" s="8" t="s">
        <v>1</v>
      </c>
      <c r="D17" s="6"/>
      <c r="E17" s="94" t="s">
        <v>262</v>
      </c>
      <c r="F17" s="94"/>
      <c r="G17" s="63" t="s">
        <v>263</v>
      </c>
      <c r="H17" s="63"/>
      <c r="I17" s="57">
        <v>0.49444444444444446</v>
      </c>
      <c r="J17" s="57"/>
      <c r="K17" s="85" t="s">
        <v>264</v>
      </c>
      <c r="L17" s="85"/>
      <c r="M17" s="57">
        <v>0.5854166666666667</v>
      </c>
      <c r="N17" s="57"/>
      <c r="O17" s="85" t="s">
        <v>265</v>
      </c>
      <c r="P17" s="85"/>
      <c r="Q17" s="82">
        <f>SUM(M17-I17)</f>
        <v>0.09097222222222223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5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14">
        <v>9</v>
      </c>
      <c r="L19" s="12">
        <v>10</v>
      </c>
      <c r="M19" s="13">
        <v>11</v>
      </c>
      <c r="N19" s="13">
        <v>12</v>
      </c>
      <c r="O19" s="13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246</v>
      </c>
      <c r="B20" s="107"/>
      <c r="C20" s="16">
        <v>0</v>
      </c>
      <c r="D20" s="17">
        <v>0</v>
      </c>
      <c r="E20" s="42">
        <v>0</v>
      </c>
      <c r="F20" s="16">
        <v>0</v>
      </c>
      <c r="G20" s="17">
        <v>0</v>
      </c>
      <c r="H20" s="43">
        <v>1</v>
      </c>
      <c r="I20" s="16">
        <v>0</v>
      </c>
      <c r="J20" s="17">
        <v>0</v>
      </c>
      <c r="K20" s="18"/>
      <c r="L20" s="16"/>
      <c r="M20" s="118" t="s">
        <v>77</v>
      </c>
      <c r="N20" s="119"/>
      <c r="O20" s="127"/>
      <c r="P20" s="27"/>
      <c r="Q20" s="18"/>
      <c r="R20" s="38">
        <f>SUM(C20:P20)</f>
        <v>1</v>
      </c>
    </row>
    <row r="21" spans="1:18" ht="27.75" customHeight="1">
      <c r="A21" s="60" t="s">
        <v>21</v>
      </c>
      <c r="B21" s="107"/>
      <c r="C21" s="16">
        <v>1</v>
      </c>
      <c r="D21" s="17">
        <v>0</v>
      </c>
      <c r="E21" s="42">
        <v>0</v>
      </c>
      <c r="F21" s="16">
        <v>0</v>
      </c>
      <c r="G21" s="17">
        <v>1</v>
      </c>
      <c r="H21" s="43">
        <v>2</v>
      </c>
      <c r="I21" s="16">
        <v>1</v>
      </c>
      <c r="J21" s="17" t="s">
        <v>266</v>
      </c>
      <c r="K21" s="18"/>
      <c r="L21" s="16"/>
      <c r="M21" s="121"/>
      <c r="N21" s="122"/>
      <c r="O21" s="128"/>
      <c r="P21" s="27"/>
      <c r="Q21" s="18"/>
      <c r="R21" s="38">
        <v>8</v>
      </c>
    </row>
    <row r="22" spans="1:18" ht="21" customHeight="1">
      <c r="A22" s="53" t="s">
        <v>2</v>
      </c>
      <c r="B22" s="55"/>
      <c r="C22" s="51" t="s">
        <v>33</v>
      </c>
      <c r="D22" s="87"/>
      <c r="E22" s="87"/>
      <c r="F22" s="87"/>
      <c r="G22" s="87"/>
      <c r="H22" s="52"/>
      <c r="I22" s="86" t="s">
        <v>34</v>
      </c>
      <c r="J22" s="88"/>
      <c r="K22" s="56" t="s">
        <v>35</v>
      </c>
      <c r="L22" s="84"/>
      <c r="M22" s="83" t="s">
        <v>36</v>
      </c>
      <c r="N22" s="84"/>
      <c r="O22" s="86" t="s">
        <v>37</v>
      </c>
      <c r="P22" s="87"/>
      <c r="Q22" s="87"/>
      <c r="R22" s="88"/>
    </row>
    <row r="23" spans="1:18" ht="16.5" customHeight="1">
      <c r="A23" s="69" t="str">
        <f>A20</f>
        <v>洲本</v>
      </c>
      <c r="B23" s="70"/>
      <c r="C23" s="19" t="s">
        <v>6</v>
      </c>
      <c r="D23" s="108" t="s">
        <v>247</v>
      </c>
      <c r="E23" s="109"/>
      <c r="F23" s="20">
        <v>4</v>
      </c>
      <c r="G23" s="99"/>
      <c r="H23" s="124"/>
      <c r="I23" s="65" t="s">
        <v>248</v>
      </c>
      <c r="J23" s="66"/>
      <c r="K23" s="66"/>
      <c r="L23" s="59"/>
      <c r="M23" s="65"/>
      <c r="N23" s="89"/>
      <c r="O23" s="58"/>
      <c r="P23" s="59"/>
      <c r="Q23" s="65"/>
      <c r="R23" s="66"/>
    </row>
    <row r="24" spans="1:18" ht="16.5" customHeight="1">
      <c r="A24" s="69"/>
      <c r="B24" s="70"/>
      <c r="C24" s="21">
        <v>2</v>
      </c>
      <c r="D24" s="110" t="s">
        <v>249</v>
      </c>
      <c r="E24" s="111"/>
      <c r="F24" s="22">
        <v>5</v>
      </c>
      <c r="G24" s="97"/>
      <c r="H24" s="125"/>
      <c r="I24" s="78" t="s">
        <v>250</v>
      </c>
      <c r="J24" s="79"/>
      <c r="K24" s="79"/>
      <c r="L24" s="81"/>
      <c r="M24" s="78"/>
      <c r="N24" s="62"/>
      <c r="O24" s="80"/>
      <c r="P24" s="81"/>
      <c r="Q24" s="78"/>
      <c r="R24" s="79"/>
    </row>
    <row r="25" spans="1:18" ht="16.5" customHeight="1">
      <c r="A25" s="71"/>
      <c r="B25" s="72"/>
      <c r="C25" s="23">
        <v>3</v>
      </c>
      <c r="D25" s="95" t="s">
        <v>251</v>
      </c>
      <c r="E25" s="96"/>
      <c r="F25" s="24">
        <v>6</v>
      </c>
      <c r="G25" s="95"/>
      <c r="H25" s="126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報徳学園</v>
      </c>
      <c r="B26" s="68"/>
      <c r="C26" s="19" t="s">
        <v>6</v>
      </c>
      <c r="D26" s="99" t="s">
        <v>32</v>
      </c>
      <c r="E26" s="100"/>
      <c r="F26" s="20">
        <v>4</v>
      </c>
      <c r="G26" s="99"/>
      <c r="H26" s="124"/>
      <c r="I26" s="65" t="s">
        <v>54</v>
      </c>
      <c r="J26" s="66"/>
      <c r="K26" s="66" t="s">
        <v>252</v>
      </c>
      <c r="L26" s="59"/>
      <c r="M26" s="65" t="s">
        <v>210</v>
      </c>
      <c r="N26" s="89"/>
      <c r="O26" s="114"/>
      <c r="P26" s="115"/>
      <c r="Q26" s="65"/>
      <c r="R26" s="66"/>
    </row>
    <row r="27" spans="1:18" ht="16.5" customHeight="1">
      <c r="A27" s="69"/>
      <c r="B27" s="70"/>
      <c r="C27" s="21">
        <v>2</v>
      </c>
      <c r="D27" s="110"/>
      <c r="E27" s="111"/>
      <c r="F27" s="22">
        <v>5</v>
      </c>
      <c r="G27" s="97"/>
      <c r="H27" s="125"/>
      <c r="I27" s="78"/>
      <c r="J27" s="79"/>
      <c r="K27" s="79"/>
      <c r="L27" s="81"/>
      <c r="M27" s="78"/>
      <c r="N27" s="62"/>
      <c r="O27" s="78"/>
      <c r="P27" s="62"/>
      <c r="Q27" s="78"/>
      <c r="R27" s="79"/>
    </row>
    <row r="28" spans="1:18" ht="16.5" customHeight="1">
      <c r="A28" s="71"/>
      <c r="B28" s="72"/>
      <c r="C28" s="23">
        <v>3</v>
      </c>
      <c r="D28" s="112"/>
      <c r="E28" s="113"/>
      <c r="F28" s="24">
        <v>6</v>
      </c>
      <c r="G28" s="95"/>
      <c r="H28" s="126"/>
      <c r="I28" s="76"/>
      <c r="J28" s="77"/>
      <c r="K28" s="77"/>
      <c r="L28" s="74"/>
      <c r="M28" s="76"/>
      <c r="N28" s="75"/>
      <c r="O28" s="116"/>
      <c r="P28" s="117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5" customFormat="1" ht="18.75" customHeight="1">
      <c r="A30" s="50"/>
      <c r="B30" s="36">
        <v>4</v>
      </c>
      <c r="C30" s="8" t="s">
        <v>1</v>
      </c>
      <c r="D30" s="6"/>
      <c r="E30" s="94" t="s">
        <v>267</v>
      </c>
      <c r="F30" s="94"/>
      <c r="G30" s="63" t="s">
        <v>263</v>
      </c>
      <c r="H30" s="63"/>
      <c r="I30" s="57">
        <v>0.6125</v>
      </c>
      <c r="J30" s="57"/>
      <c r="K30" s="85" t="s">
        <v>264</v>
      </c>
      <c r="L30" s="85"/>
      <c r="M30" s="57">
        <v>0.6958333333333333</v>
      </c>
      <c r="N30" s="57"/>
      <c r="O30" s="85" t="s">
        <v>265</v>
      </c>
      <c r="P30" s="85"/>
      <c r="Q30" s="82">
        <f>SUM(M30-I30)</f>
        <v>0.08333333333333326</v>
      </c>
      <c r="R30" s="82"/>
      <c r="T30" s="37"/>
    </row>
    <row r="31" spans="1:20" s="35" customFormat="1" ht="18.75" customHeight="1">
      <c r="A31" s="64"/>
      <c r="B31" s="30"/>
      <c r="C31" s="64"/>
      <c r="D31" s="6"/>
      <c r="E31" s="49"/>
      <c r="F31" s="49"/>
      <c r="G31" s="46"/>
      <c r="H31" s="46"/>
      <c r="I31" s="48"/>
      <c r="J31" s="48"/>
      <c r="K31" s="47" t="s">
        <v>253</v>
      </c>
      <c r="L31" s="47"/>
      <c r="M31" s="48"/>
      <c r="N31" s="48"/>
      <c r="O31" s="47"/>
      <c r="P31" s="47"/>
      <c r="Q31" s="31"/>
      <c r="R31" s="31"/>
      <c r="T31" s="37"/>
    </row>
    <row r="32" spans="8:18" ht="7.5" customHeight="1">
      <c r="H32" s="9"/>
      <c r="I32" s="9"/>
      <c r="J32" s="10"/>
      <c r="K32" s="11"/>
      <c r="L32" s="11"/>
      <c r="M32" s="10"/>
      <c r="N32" s="10"/>
      <c r="O32" s="11"/>
      <c r="P32" s="11"/>
      <c r="Q32" s="10"/>
      <c r="R32" s="10"/>
    </row>
    <row r="33" spans="1:18" ht="21" customHeight="1">
      <c r="A33" s="53" t="s">
        <v>2</v>
      </c>
      <c r="B33" s="55"/>
      <c r="C33" s="39">
        <v>1</v>
      </c>
      <c r="D33" s="40">
        <v>2</v>
      </c>
      <c r="E33" s="41">
        <v>3</v>
      </c>
      <c r="F33" s="39">
        <v>4</v>
      </c>
      <c r="G33" s="40">
        <v>5</v>
      </c>
      <c r="H33" s="41">
        <v>6</v>
      </c>
      <c r="I33" s="39">
        <v>7</v>
      </c>
      <c r="J33" s="40">
        <v>8</v>
      </c>
      <c r="K33" s="41">
        <v>9</v>
      </c>
      <c r="L33" s="13">
        <v>10</v>
      </c>
      <c r="M33" s="13">
        <v>11</v>
      </c>
      <c r="N33" s="13">
        <v>12</v>
      </c>
      <c r="O33" s="13">
        <v>13</v>
      </c>
      <c r="P33" s="13">
        <v>14</v>
      </c>
      <c r="Q33" s="14">
        <v>15</v>
      </c>
      <c r="R33" s="15" t="s">
        <v>3</v>
      </c>
    </row>
    <row r="34" spans="1:18" ht="27.75" customHeight="1">
      <c r="A34" s="60" t="s">
        <v>254</v>
      </c>
      <c r="B34" s="107"/>
      <c r="C34" s="16">
        <v>0</v>
      </c>
      <c r="D34" s="17">
        <v>0</v>
      </c>
      <c r="E34" s="42">
        <v>0</v>
      </c>
      <c r="F34" s="16">
        <v>2</v>
      </c>
      <c r="G34" s="17">
        <v>1</v>
      </c>
      <c r="H34" s="43">
        <v>0</v>
      </c>
      <c r="I34" s="16">
        <v>0</v>
      </c>
      <c r="J34" s="17">
        <v>0</v>
      </c>
      <c r="K34" s="43">
        <v>0</v>
      </c>
      <c r="L34" s="17"/>
      <c r="M34" s="17"/>
      <c r="N34" s="17"/>
      <c r="O34" s="17"/>
      <c r="P34" s="17"/>
      <c r="Q34" s="18"/>
      <c r="R34" s="38">
        <f>SUM(C34:Q34)</f>
        <v>3</v>
      </c>
    </row>
    <row r="35" spans="1:18" ht="27.75" customHeight="1">
      <c r="A35" s="60" t="s">
        <v>255</v>
      </c>
      <c r="B35" s="107"/>
      <c r="C35" s="16">
        <v>1</v>
      </c>
      <c r="D35" s="17">
        <v>0</v>
      </c>
      <c r="E35" s="42">
        <v>3</v>
      </c>
      <c r="F35" s="16">
        <v>0</v>
      </c>
      <c r="G35" s="17">
        <v>0</v>
      </c>
      <c r="H35" s="43">
        <v>0</v>
      </c>
      <c r="I35" s="16">
        <v>0</v>
      </c>
      <c r="J35" s="17">
        <v>0</v>
      </c>
      <c r="K35" s="44" t="s">
        <v>158</v>
      </c>
      <c r="L35" s="17"/>
      <c r="M35" s="17"/>
      <c r="N35" s="17"/>
      <c r="O35" s="17"/>
      <c r="P35" s="17"/>
      <c r="Q35" s="18"/>
      <c r="R35" s="38">
        <f>SUM(C35:Q35)</f>
        <v>4</v>
      </c>
    </row>
    <row r="36" spans="1:18" ht="21" customHeight="1">
      <c r="A36" s="53" t="s">
        <v>2</v>
      </c>
      <c r="B36" s="55"/>
      <c r="C36" s="51" t="s">
        <v>33</v>
      </c>
      <c r="D36" s="87"/>
      <c r="E36" s="87"/>
      <c r="F36" s="87"/>
      <c r="G36" s="87"/>
      <c r="H36" s="52"/>
      <c r="I36" s="86" t="s">
        <v>34</v>
      </c>
      <c r="J36" s="88"/>
      <c r="K36" s="56" t="s">
        <v>35</v>
      </c>
      <c r="L36" s="84"/>
      <c r="M36" s="83" t="s">
        <v>36</v>
      </c>
      <c r="N36" s="84"/>
      <c r="O36" s="86" t="s">
        <v>37</v>
      </c>
      <c r="P36" s="87"/>
      <c r="Q36" s="87"/>
      <c r="R36" s="88"/>
    </row>
    <row r="37" spans="1:18" ht="16.5" customHeight="1">
      <c r="A37" s="69" t="str">
        <f>A34</f>
        <v>和田山</v>
      </c>
      <c r="B37" s="70"/>
      <c r="C37" s="19" t="s">
        <v>6</v>
      </c>
      <c r="D37" s="99" t="s">
        <v>256</v>
      </c>
      <c r="E37" s="100"/>
      <c r="F37" s="20">
        <v>4</v>
      </c>
      <c r="G37" s="99"/>
      <c r="H37" s="124"/>
      <c r="I37" s="133" t="s">
        <v>257</v>
      </c>
      <c r="J37" s="134"/>
      <c r="K37" s="66"/>
      <c r="L37" s="59"/>
      <c r="M37" s="65"/>
      <c r="N37" s="89"/>
      <c r="O37" s="58" t="s">
        <v>258</v>
      </c>
      <c r="P37" s="59"/>
      <c r="Q37" s="65"/>
      <c r="R37" s="66"/>
    </row>
    <row r="38" spans="1:18" ht="16.5" customHeight="1">
      <c r="A38" s="69"/>
      <c r="B38" s="70"/>
      <c r="C38" s="21">
        <v>2</v>
      </c>
      <c r="D38" s="97"/>
      <c r="E38" s="98"/>
      <c r="F38" s="22">
        <v>5</v>
      </c>
      <c r="G38" s="97"/>
      <c r="H38" s="125"/>
      <c r="I38" s="135"/>
      <c r="J38" s="136"/>
      <c r="K38" s="79"/>
      <c r="L38" s="81"/>
      <c r="M38" s="78"/>
      <c r="N38" s="62"/>
      <c r="O38" s="80"/>
      <c r="P38" s="81"/>
      <c r="Q38" s="78"/>
      <c r="R38" s="79"/>
    </row>
    <row r="39" spans="1:18" ht="16.5" customHeight="1">
      <c r="A39" s="71"/>
      <c r="B39" s="72"/>
      <c r="C39" s="23">
        <v>3</v>
      </c>
      <c r="D39" s="95"/>
      <c r="E39" s="96"/>
      <c r="F39" s="24">
        <v>6</v>
      </c>
      <c r="G39" s="95"/>
      <c r="H39" s="126"/>
      <c r="I39" s="131"/>
      <c r="J39" s="132"/>
      <c r="K39" s="77"/>
      <c r="L39" s="74"/>
      <c r="M39" s="76"/>
      <c r="N39" s="75"/>
      <c r="O39" s="73"/>
      <c r="P39" s="74"/>
      <c r="Q39" s="76"/>
      <c r="R39" s="77"/>
    </row>
    <row r="40" spans="1:18" ht="16.5" customHeight="1">
      <c r="A40" s="67" t="str">
        <f>A35</f>
        <v>須磨学園</v>
      </c>
      <c r="B40" s="68"/>
      <c r="C40" s="19" t="s">
        <v>6</v>
      </c>
      <c r="D40" s="99" t="s">
        <v>259</v>
      </c>
      <c r="E40" s="100"/>
      <c r="F40" s="20">
        <v>4</v>
      </c>
      <c r="G40" s="99"/>
      <c r="H40" s="124"/>
      <c r="I40" s="133" t="s">
        <v>260</v>
      </c>
      <c r="J40" s="134"/>
      <c r="K40" s="66"/>
      <c r="L40" s="59"/>
      <c r="M40" s="65"/>
      <c r="N40" s="89"/>
      <c r="O40" s="58" t="s">
        <v>8</v>
      </c>
      <c r="P40" s="59"/>
      <c r="Q40" s="65"/>
      <c r="R40" s="66"/>
    </row>
    <row r="41" spans="1:18" ht="16.5" customHeight="1">
      <c r="A41" s="69"/>
      <c r="B41" s="70"/>
      <c r="C41" s="21">
        <v>2</v>
      </c>
      <c r="D41" s="97" t="s">
        <v>261</v>
      </c>
      <c r="E41" s="98"/>
      <c r="F41" s="22">
        <v>5</v>
      </c>
      <c r="G41" s="97"/>
      <c r="H41" s="125"/>
      <c r="I41" s="135"/>
      <c r="J41" s="136"/>
      <c r="K41" s="79"/>
      <c r="L41" s="81"/>
      <c r="M41" s="78"/>
      <c r="N41" s="62"/>
      <c r="O41" s="80"/>
      <c r="P41" s="81"/>
      <c r="Q41" s="78"/>
      <c r="R41" s="79"/>
    </row>
    <row r="42" spans="1:18" ht="16.5" customHeight="1">
      <c r="A42" s="71"/>
      <c r="B42" s="72"/>
      <c r="C42" s="23">
        <v>3</v>
      </c>
      <c r="D42" s="95"/>
      <c r="E42" s="96"/>
      <c r="F42" s="24">
        <v>6</v>
      </c>
      <c r="G42" s="95"/>
      <c r="H42" s="126"/>
      <c r="I42" s="131"/>
      <c r="J42" s="132"/>
      <c r="K42" s="77"/>
      <c r="L42" s="74"/>
      <c r="M42" s="76"/>
      <c r="N42" s="75"/>
      <c r="O42" s="73"/>
      <c r="P42" s="74"/>
      <c r="Q42" s="76"/>
      <c r="R42" s="77"/>
    </row>
    <row r="43" spans="11:18" ht="6.75" customHeight="1">
      <c r="K43" s="25"/>
      <c r="L43" s="25"/>
      <c r="M43" s="25"/>
      <c r="N43" s="25"/>
      <c r="O43" s="25"/>
      <c r="P43" s="25"/>
      <c r="Q43" s="25"/>
      <c r="R43" s="25"/>
    </row>
    <row r="46" ht="13.5">
      <c r="I46" s="9"/>
    </row>
  </sheetData>
  <sheetProtection/>
  <mergeCells count="184">
    <mergeCell ref="Q37:R37"/>
    <mergeCell ref="M37:N37"/>
    <mergeCell ref="O37:P37"/>
    <mergeCell ref="M30:N30"/>
    <mergeCell ref="O30:P30"/>
    <mergeCell ref="D38:E38"/>
    <mergeCell ref="G38:H38"/>
    <mergeCell ref="A37:B39"/>
    <mergeCell ref="A36:B36"/>
    <mergeCell ref="D37:E37"/>
    <mergeCell ref="G37:H37"/>
    <mergeCell ref="C36:H36"/>
    <mergeCell ref="K28:L28"/>
    <mergeCell ref="K42:L42"/>
    <mergeCell ref="K37:L37"/>
    <mergeCell ref="I37:J37"/>
    <mergeCell ref="I28:J28"/>
    <mergeCell ref="I38:J38"/>
    <mergeCell ref="I36:J36"/>
    <mergeCell ref="Q42:R42"/>
    <mergeCell ref="K41:L41"/>
    <mergeCell ref="M41:N41"/>
    <mergeCell ref="O41:P41"/>
    <mergeCell ref="Q41:R41"/>
    <mergeCell ref="M42:N42"/>
    <mergeCell ref="O42:P42"/>
    <mergeCell ref="Q40:R40"/>
    <mergeCell ref="K39:L39"/>
    <mergeCell ref="M39:N39"/>
    <mergeCell ref="A40:B42"/>
    <mergeCell ref="D40:E40"/>
    <mergeCell ref="G40:H40"/>
    <mergeCell ref="I40:J40"/>
    <mergeCell ref="D41:E41"/>
    <mergeCell ref="G41:H41"/>
    <mergeCell ref="I41:J41"/>
    <mergeCell ref="D42:E42"/>
    <mergeCell ref="G42:H42"/>
    <mergeCell ref="I42:J42"/>
    <mergeCell ref="O39:P39"/>
    <mergeCell ref="K40:L40"/>
    <mergeCell ref="M40:N40"/>
    <mergeCell ref="O40:P40"/>
    <mergeCell ref="D39:E39"/>
    <mergeCell ref="G39:H39"/>
    <mergeCell ref="I39:J39"/>
    <mergeCell ref="Q39:R39"/>
    <mergeCell ref="K38:L38"/>
    <mergeCell ref="M38:N38"/>
    <mergeCell ref="O38:P38"/>
    <mergeCell ref="Q38:R38"/>
    <mergeCell ref="M36:N36"/>
    <mergeCell ref="O36:R36"/>
    <mergeCell ref="Q15:R15"/>
    <mergeCell ref="Q24:R24"/>
    <mergeCell ref="O26:P26"/>
    <mergeCell ref="Q26:R26"/>
    <mergeCell ref="Q30:R30"/>
    <mergeCell ref="O27:P27"/>
    <mergeCell ref="Q27:R27"/>
    <mergeCell ref="M9:N9"/>
    <mergeCell ref="O4:P4"/>
    <mergeCell ref="O9:R9"/>
    <mergeCell ref="M4:N4"/>
    <mergeCell ref="O13:P13"/>
    <mergeCell ref="G17:H17"/>
    <mergeCell ref="K17:L17"/>
    <mergeCell ref="M17:N17"/>
    <mergeCell ref="I15:J15"/>
    <mergeCell ref="O24:P24"/>
    <mergeCell ref="O25:P25"/>
    <mergeCell ref="O28:P28"/>
    <mergeCell ref="Q28:R28"/>
    <mergeCell ref="M25:N25"/>
    <mergeCell ref="M27:N27"/>
    <mergeCell ref="Q25:R25"/>
    <mergeCell ref="M26:N26"/>
    <mergeCell ref="K36:L36"/>
    <mergeCell ref="A33:B33"/>
    <mergeCell ref="A34:B34"/>
    <mergeCell ref="D26:E26"/>
    <mergeCell ref="I26:J26"/>
    <mergeCell ref="A26:B28"/>
    <mergeCell ref="D28:E28"/>
    <mergeCell ref="G28:H28"/>
    <mergeCell ref="I27:J27"/>
    <mergeCell ref="D27:E27"/>
    <mergeCell ref="M28:N28"/>
    <mergeCell ref="I30:J30"/>
    <mergeCell ref="I13:J13"/>
    <mergeCell ref="I14:J14"/>
    <mergeCell ref="I17:J17"/>
    <mergeCell ref="I22:J22"/>
    <mergeCell ref="K30:L30"/>
    <mergeCell ref="I24:J24"/>
    <mergeCell ref="K24:L24"/>
    <mergeCell ref="M24:N24"/>
    <mergeCell ref="K27:L27"/>
    <mergeCell ref="K26:L26"/>
    <mergeCell ref="I23:J23"/>
    <mergeCell ref="K25:L25"/>
    <mergeCell ref="I25:J25"/>
    <mergeCell ref="A35:B35"/>
    <mergeCell ref="C22:H22"/>
    <mergeCell ref="A19:B19"/>
    <mergeCell ref="A20:B20"/>
    <mergeCell ref="G30:H30"/>
    <mergeCell ref="G23:H23"/>
    <mergeCell ref="G24:H24"/>
    <mergeCell ref="G27:H27"/>
    <mergeCell ref="G26:H26"/>
    <mergeCell ref="G25:H25"/>
    <mergeCell ref="D10:E10"/>
    <mergeCell ref="D12:E12"/>
    <mergeCell ref="A21:B21"/>
    <mergeCell ref="G13:H13"/>
    <mergeCell ref="G14:H14"/>
    <mergeCell ref="G15:H15"/>
    <mergeCell ref="G11:H11"/>
    <mergeCell ref="D11:E11"/>
    <mergeCell ref="K22:L22"/>
    <mergeCell ref="Q11:R11"/>
    <mergeCell ref="Q12:R12"/>
    <mergeCell ref="Q13:R13"/>
    <mergeCell ref="K12:L12"/>
    <mergeCell ref="O14:P14"/>
    <mergeCell ref="Q14:R14"/>
    <mergeCell ref="K13:L13"/>
    <mergeCell ref="M13:N13"/>
    <mergeCell ref="M12:N12"/>
    <mergeCell ref="O23:P23"/>
    <mergeCell ref="M14:N14"/>
    <mergeCell ref="O22:R22"/>
    <mergeCell ref="O17:P17"/>
    <mergeCell ref="M15:N15"/>
    <mergeCell ref="Q17:R17"/>
    <mergeCell ref="M20:O21"/>
    <mergeCell ref="K9:L9"/>
    <mergeCell ref="K10:L10"/>
    <mergeCell ref="K11:L11"/>
    <mergeCell ref="G12:H12"/>
    <mergeCell ref="G10:H10"/>
    <mergeCell ref="I12:J12"/>
    <mergeCell ref="I10:J10"/>
    <mergeCell ref="I9:J9"/>
    <mergeCell ref="I11:J11"/>
    <mergeCell ref="A1:G1"/>
    <mergeCell ref="K4:L4"/>
    <mergeCell ref="G4:H4"/>
    <mergeCell ref="I4:J4"/>
    <mergeCell ref="E4:F4"/>
    <mergeCell ref="H3:I3"/>
    <mergeCell ref="J3:Q3"/>
    <mergeCell ref="Q4:R4"/>
    <mergeCell ref="D14:E14"/>
    <mergeCell ref="A6:B6"/>
    <mergeCell ref="A7:B7"/>
    <mergeCell ref="A8:B8"/>
    <mergeCell ref="A9:B9"/>
    <mergeCell ref="A13:B15"/>
    <mergeCell ref="C9:H9"/>
    <mergeCell ref="A10:B12"/>
    <mergeCell ref="D15:E15"/>
    <mergeCell ref="D13:E13"/>
    <mergeCell ref="A22:B22"/>
    <mergeCell ref="Q23:R23"/>
    <mergeCell ref="E17:F17"/>
    <mergeCell ref="E30:F30"/>
    <mergeCell ref="A23:B25"/>
    <mergeCell ref="D23:E23"/>
    <mergeCell ref="D24:E24"/>
    <mergeCell ref="D25:E25"/>
    <mergeCell ref="M23:N23"/>
    <mergeCell ref="M22:N22"/>
    <mergeCell ref="Q10:R10"/>
    <mergeCell ref="K23:L23"/>
    <mergeCell ref="K15:L15"/>
    <mergeCell ref="K14:L14"/>
    <mergeCell ref="O15:P15"/>
    <mergeCell ref="O11:P11"/>
    <mergeCell ref="O12:P12"/>
    <mergeCell ref="M10:N10"/>
    <mergeCell ref="M11:N11"/>
    <mergeCell ref="O10:P10"/>
  </mergeCells>
  <dataValidations count="2">
    <dataValidation allowBlank="1" showInputMessage="1" showErrorMessage="1" imeMode="halfAlpha" sqref="C34:Q35 M30:N31 I30:J31 C20:Q21 I17:J17 M17:N17 O1 M1 I1 I4:J4 C7:Q8 M4:N4"/>
    <dataValidation type="list" allowBlank="1" showInputMessage="1" showErrorMessage="1" sqref="C30:C31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2" t="s">
        <v>93</v>
      </c>
      <c r="B1" s="93"/>
      <c r="C1" s="93"/>
      <c r="D1" s="93"/>
      <c r="E1" s="93"/>
      <c r="F1" s="93"/>
      <c r="G1" s="93"/>
      <c r="H1" s="32" t="s">
        <v>41</v>
      </c>
      <c r="I1" s="33">
        <v>12</v>
      </c>
      <c r="J1" s="29" t="s">
        <v>42</v>
      </c>
      <c r="K1" s="34">
        <v>2011</v>
      </c>
      <c r="L1" s="3" t="s">
        <v>43</v>
      </c>
      <c r="M1" s="2">
        <v>7</v>
      </c>
      <c r="N1" s="3" t="s">
        <v>0</v>
      </c>
      <c r="O1" s="2">
        <v>23</v>
      </c>
      <c r="P1" s="1" t="s">
        <v>44</v>
      </c>
      <c r="Q1" s="4" t="s">
        <v>22</v>
      </c>
      <c r="R1" s="5" t="s">
        <v>24</v>
      </c>
    </row>
    <row r="2" ht="5.25" customHeight="1"/>
    <row r="3" spans="8:18" ht="18.75" customHeight="1">
      <c r="H3" s="90" t="s">
        <v>25</v>
      </c>
      <c r="I3" s="90"/>
      <c r="J3" s="91" t="s">
        <v>78</v>
      </c>
      <c r="K3" s="91"/>
      <c r="L3" s="91"/>
      <c r="M3" s="91"/>
      <c r="N3" s="91"/>
      <c r="O3" s="91"/>
      <c r="P3" s="91"/>
      <c r="Q3" s="91"/>
      <c r="R3" s="7" t="s">
        <v>14</v>
      </c>
    </row>
    <row r="4" spans="1:20" s="35" customFormat="1" ht="18.75" customHeight="1">
      <c r="A4" s="50"/>
      <c r="B4" s="36">
        <v>4</v>
      </c>
      <c r="C4" s="8" t="s">
        <v>1</v>
      </c>
      <c r="D4" s="6"/>
      <c r="E4" s="94" t="s">
        <v>5</v>
      </c>
      <c r="F4" s="94"/>
      <c r="G4" s="63" t="s">
        <v>15</v>
      </c>
      <c r="H4" s="63"/>
      <c r="I4" s="57">
        <v>0.4152777777777778</v>
      </c>
      <c r="J4" s="57"/>
      <c r="K4" s="85" t="s">
        <v>117</v>
      </c>
      <c r="L4" s="85"/>
      <c r="M4" s="57">
        <v>0.4986111111111111</v>
      </c>
      <c r="N4" s="57"/>
      <c r="O4" s="85" t="s">
        <v>17</v>
      </c>
      <c r="P4" s="85"/>
      <c r="Q4" s="82">
        <f>SUM(M4-I4)</f>
        <v>0.08333333333333331</v>
      </c>
      <c r="R4" s="82"/>
      <c r="T4" s="3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53" t="s">
        <v>2</v>
      </c>
      <c r="B6" s="5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0" t="s">
        <v>102</v>
      </c>
      <c r="B7" s="107"/>
      <c r="C7" s="16">
        <v>0</v>
      </c>
      <c r="D7" s="17">
        <v>0</v>
      </c>
      <c r="E7" s="42">
        <v>0</v>
      </c>
      <c r="F7" s="16">
        <v>0</v>
      </c>
      <c r="G7" s="17">
        <v>0</v>
      </c>
      <c r="H7" s="43">
        <v>1</v>
      </c>
      <c r="I7" s="16">
        <v>1</v>
      </c>
      <c r="J7" s="17">
        <v>0</v>
      </c>
      <c r="K7" s="43">
        <v>1</v>
      </c>
      <c r="L7" s="17"/>
      <c r="M7" s="17"/>
      <c r="N7" s="17"/>
      <c r="O7" s="17"/>
      <c r="P7" s="17"/>
      <c r="Q7" s="18"/>
      <c r="R7" s="38">
        <f>SUM(C7:Q7)</f>
        <v>3</v>
      </c>
    </row>
    <row r="8" spans="1:18" ht="27.75" customHeight="1">
      <c r="A8" s="60" t="s">
        <v>219</v>
      </c>
      <c r="B8" s="107"/>
      <c r="C8" s="16">
        <v>0</v>
      </c>
      <c r="D8" s="17">
        <v>0</v>
      </c>
      <c r="E8" s="42">
        <v>0</v>
      </c>
      <c r="F8" s="16">
        <v>1</v>
      </c>
      <c r="G8" s="17">
        <v>2</v>
      </c>
      <c r="H8" s="43">
        <v>0</v>
      </c>
      <c r="I8" s="16">
        <v>1</v>
      </c>
      <c r="J8" s="17">
        <v>0</v>
      </c>
      <c r="K8" s="44" t="s">
        <v>235</v>
      </c>
      <c r="L8" s="17"/>
      <c r="M8" s="17"/>
      <c r="N8" s="17"/>
      <c r="O8" s="17"/>
      <c r="P8" s="17"/>
      <c r="Q8" s="18"/>
      <c r="R8" s="38">
        <f>SUM(C8:Q8)</f>
        <v>4</v>
      </c>
    </row>
    <row r="9" spans="1:18" ht="21" customHeight="1">
      <c r="A9" s="53" t="s">
        <v>2</v>
      </c>
      <c r="B9" s="55"/>
      <c r="C9" s="51" t="s">
        <v>33</v>
      </c>
      <c r="D9" s="87"/>
      <c r="E9" s="87"/>
      <c r="F9" s="87"/>
      <c r="G9" s="87"/>
      <c r="H9" s="52"/>
      <c r="I9" s="86" t="s">
        <v>34</v>
      </c>
      <c r="J9" s="88"/>
      <c r="K9" s="56" t="s">
        <v>35</v>
      </c>
      <c r="L9" s="84"/>
      <c r="M9" s="83" t="s">
        <v>36</v>
      </c>
      <c r="N9" s="84"/>
      <c r="O9" s="86" t="s">
        <v>37</v>
      </c>
      <c r="P9" s="87"/>
      <c r="Q9" s="87"/>
      <c r="R9" s="88"/>
    </row>
    <row r="10" spans="1:18" ht="16.5" customHeight="1">
      <c r="A10" s="69" t="str">
        <f>A7</f>
        <v>琴　　丘</v>
      </c>
      <c r="B10" s="70"/>
      <c r="C10" s="19" t="s">
        <v>6</v>
      </c>
      <c r="D10" s="99" t="s">
        <v>79</v>
      </c>
      <c r="E10" s="100"/>
      <c r="F10" s="20">
        <v>4</v>
      </c>
      <c r="G10" s="58"/>
      <c r="H10" s="89"/>
      <c r="I10" s="65" t="s">
        <v>80</v>
      </c>
      <c r="J10" s="66"/>
      <c r="K10" s="66"/>
      <c r="L10" s="59"/>
      <c r="M10" s="65"/>
      <c r="N10" s="89"/>
      <c r="O10" s="58" t="s">
        <v>80</v>
      </c>
      <c r="P10" s="59"/>
      <c r="Q10" s="65"/>
      <c r="R10" s="66"/>
    </row>
    <row r="11" spans="1:18" ht="16.5" customHeight="1">
      <c r="A11" s="69"/>
      <c r="B11" s="70"/>
      <c r="C11" s="21">
        <v>2</v>
      </c>
      <c r="D11" s="97"/>
      <c r="E11" s="98"/>
      <c r="F11" s="22">
        <v>5</v>
      </c>
      <c r="G11" s="80"/>
      <c r="H11" s="62"/>
      <c r="I11" s="78"/>
      <c r="J11" s="79"/>
      <c r="K11" s="79"/>
      <c r="L11" s="81"/>
      <c r="M11" s="78"/>
      <c r="N11" s="62"/>
      <c r="O11" s="80" t="s">
        <v>73</v>
      </c>
      <c r="P11" s="81"/>
      <c r="Q11" s="78"/>
      <c r="R11" s="79"/>
    </row>
    <row r="12" spans="1:18" ht="16.5" customHeight="1">
      <c r="A12" s="71"/>
      <c r="B12" s="72"/>
      <c r="C12" s="23">
        <v>3</v>
      </c>
      <c r="D12" s="95"/>
      <c r="E12" s="96"/>
      <c r="F12" s="24">
        <v>6</v>
      </c>
      <c r="G12" s="73"/>
      <c r="H12" s="75"/>
      <c r="I12" s="76"/>
      <c r="J12" s="77"/>
      <c r="K12" s="77"/>
      <c r="L12" s="74"/>
      <c r="M12" s="76"/>
      <c r="N12" s="75"/>
      <c r="O12" s="73"/>
      <c r="P12" s="74"/>
      <c r="Q12" s="76"/>
      <c r="R12" s="77"/>
    </row>
    <row r="13" spans="1:18" ht="16.5" customHeight="1">
      <c r="A13" s="67" t="str">
        <f>A8</f>
        <v>川西緑台</v>
      </c>
      <c r="B13" s="68"/>
      <c r="C13" s="19" t="s">
        <v>6</v>
      </c>
      <c r="D13" s="99" t="s">
        <v>150</v>
      </c>
      <c r="E13" s="100"/>
      <c r="F13" s="20">
        <v>4</v>
      </c>
      <c r="G13" s="58"/>
      <c r="H13" s="89"/>
      <c r="I13" s="65" t="s">
        <v>147</v>
      </c>
      <c r="J13" s="66"/>
      <c r="K13" s="66"/>
      <c r="L13" s="59"/>
      <c r="M13" s="65"/>
      <c r="N13" s="89"/>
      <c r="O13" s="58" t="s">
        <v>151</v>
      </c>
      <c r="P13" s="59"/>
      <c r="Q13" s="65"/>
      <c r="R13" s="66"/>
    </row>
    <row r="14" spans="1:18" ht="16.5" customHeight="1">
      <c r="A14" s="69"/>
      <c r="B14" s="70"/>
      <c r="C14" s="21">
        <v>2</v>
      </c>
      <c r="D14" s="97"/>
      <c r="E14" s="98"/>
      <c r="F14" s="22">
        <v>5</v>
      </c>
      <c r="G14" s="80"/>
      <c r="H14" s="62"/>
      <c r="I14" s="78"/>
      <c r="J14" s="79"/>
      <c r="K14" s="79"/>
      <c r="L14" s="81"/>
      <c r="M14" s="78"/>
      <c r="N14" s="62"/>
      <c r="O14" s="80" t="s">
        <v>152</v>
      </c>
      <c r="P14" s="81"/>
      <c r="Q14" s="78"/>
      <c r="R14" s="79"/>
    </row>
    <row r="15" spans="1:18" ht="16.5" customHeight="1">
      <c r="A15" s="71"/>
      <c r="B15" s="72"/>
      <c r="C15" s="23">
        <v>3</v>
      </c>
      <c r="D15" s="95"/>
      <c r="E15" s="96"/>
      <c r="F15" s="24">
        <v>6</v>
      </c>
      <c r="G15" s="73"/>
      <c r="H15" s="75"/>
      <c r="I15" s="76"/>
      <c r="J15" s="77"/>
      <c r="K15" s="77"/>
      <c r="L15" s="74"/>
      <c r="M15" s="76"/>
      <c r="N15" s="75"/>
      <c r="O15" s="73"/>
      <c r="P15" s="74"/>
      <c r="Q15" s="76"/>
      <c r="R15" s="7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5" customFormat="1" ht="18.75" customHeight="1">
      <c r="A17" s="50"/>
      <c r="B17" s="36">
        <v>4</v>
      </c>
      <c r="C17" s="8" t="s">
        <v>1</v>
      </c>
      <c r="D17" s="6"/>
      <c r="E17" s="94" t="s">
        <v>262</v>
      </c>
      <c r="F17" s="94"/>
      <c r="G17" s="63" t="s">
        <v>263</v>
      </c>
      <c r="H17" s="63"/>
      <c r="I17" s="57">
        <v>0.5305555555555556</v>
      </c>
      <c r="J17" s="57"/>
      <c r="K17" s="85" t="s">
        <v>264</v>
      </c>
      <c r="L17" s="85"/>
      <c r="M17" s="57">
        <v>0.6215277777777778</v>
      </c>
      <c r="N17" s="57"/>
      <c r="O17" s="85" t="s">
        <v>265</v>
      </c>
      <c r="P17" s="85"/>
      <c r="Q17" s="82">
        <f>SUM(M17-I17)</f>
        <v>0.09097222222222223</v>
      </c>
      <c r="R17" s="82"/>
      <c r="T17" s="3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53" t="s">
        <v>2</v>
      </c>
      <c r="B19" s="55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13">
        <v>10</v>
      </c>
      <c r="M19" s="13">
        <v>11</v>
      </c>
      <c r="N19" s="13">
        <v>12</v>
      </c>
      <c r="O19" s="13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0" t="s">
        <v>68</v>
      </c>
      <c r="B20" s="107"/>
      <c r="C20" s="16">
        <v>0</v>
      </c>
      <c r="D20" s="17">
        <v>2</v>
      </c>
      <c r="E20" s="42">
        <v>0</v>
      </c>
      <c r="F20" s="16">
        <v>0</v>
      </c>
      <c r="G20" s="17">
        <v>0</v>
      </c>
      <c r="H20" s="43">
        <v>0</v>
      </c>
      <c r="I20" s="16">
        <v>0</v>
      </c>
      <c r="J20" s="17">
        <v>2</v>
      </c>
      <c r="K20" s="43">
        <v>0</v>
      </c>
      <c r="L20" s="17"/>
      <c r="M20" s="17"/>
      <c r="N20" s="17"/>
      <c r="O20" s="17"/>
      <c r="P20" s="17"/>
      <c r="Q20" s="18"/>
      <c r="R20" s="38">
        <f>SUM(C20:Q20)</f>
        <v>4</v>
      </c>
    </row>
    <row r="21" spans="1:18" ht="27.75" customHeight="1">
      <c r="A21" s="60" t="s">
        <v>59</v>
      </c>
      <c r="B21" s="107"/>
      <c r="C21" s="16">
        <v>0</v>
      </c>
      <c r="D21" s="17">
        <v>0</v>
      </c>
      <c r="E21" s="42">
        <v>0</v>
      </c>
      <c r="F21" s="16">
        <v>0</v>
      </c>
      <c r="G21" s="17">
        <v>0</v>
      </c>
      <c r="H21" s="43">
        <v>0</v>
      </c>
      <c r="I21" s="16">
        <v>0</v>
      </c>
      <c r="J21" s="17">
        <v>1</v>
      </c>
      <c r="K21" s="44">
        <v>2</v>
      </c>
      <c r="L21" s="17"/>
      <c r="M21" s="17"/>
      <c r="N21" s="17"/>
      <c r="O21" s="17"/>
      <c r="P21" s="17"/>
      <c r="Q21" s="18"/>
      <c r="R21" s="38">
        <f>SUM(C21:Q21)</f>
        <v>3</v>
      </c>
    </row>
    <row r="22" spans="1:18" ht="21" customHeight="1">
      <c r="A22" s="53" t="s">
        <v>2</v>
      </c>
      <c r="B22" s="55"/>
      <c r="C22" s="51" t="s">
        <v>33</v>
      </c>
      <c r="D22" s="87"/>
      <c r="E22" s="87"/>
      <c r="F22" s="87"/>
      <c r="G22" s="87"/>
      <c r="H22" s="52"/>
      <c r="I22" s="86" t="s">
        <v>34</v>
      </c>
      <c r="J22" s="88"/>
      <c r="K22" s="56" t="s">
        <v>35</v>
      </c>
      <c r="L22" s="84"/>
      <c r="M22" s="83" t="s">
        <v>36</v>
      </c>
      <c r="N22" s="84"/>
      <c r="O22" s="86" t="s">
        <v>37</v>
      </c>
      <c r="P22" s="87"/>
      <c r="Q22" s="87"/>
      <c r="R22" s="88"/>
    </row>
    <row r="23" spans="1:18" ht="16.5" customHeight="1">
      <c r="A23" s="69" t="str">
        <f>A20</f>
        <v>仁川学院</v>
      </c>
      <c r="B23" s="70"/>
      <c r="C23" s="19" t="s">
        <v>6</v>
      </c>
      <c r="D23" s="99" t="s">
        <v>268</v>
      </c>
      <c r="E23" s="100"/>
      <c r="F23" s="20">
        <v>4</v>
      </c>
      <c r="G23" s="58"/>
      <c r="H23" s="89"/>
      <c r="I23" s="65" t="s">
        <v>66</v>
      </c>
      <c r="J23" s="66"/>
      <c r="K23" s="66"/>
      <c r="L23" s="59"/>
      <c r="M23" s="65" t="s">
        <v>269</v>
      </c>
      <c r="N23" s="89"/>
      <c r="O23" s="58" t="s">
        <v>270</v>
      </c>
      <c r="P23" s="59"/>
      <c r="Q23" s="65"/>
      <c r="R23" s="66"/>
    </row>
    <row r="24" spans="1:18" ht="16.5" customHeight="1">
      <c r="A24" s="69"/>
      <c r="B24" s="70"/>
      <c r="C24" s="21">
        <v>2</v>
      </c>
      <c r="D24" s="97" t="s">
        <v>271</v>
      </c>
      <c r="E24" s="98"/>
      <c r="F24" s="22">
        <v>5</v>
      </c>
      <c r="G24" s="80"/>
      <c r="H24" s="62"/>
      <c r="I24" s="78"/>
      <c r="J24" s="79"/>
      <c r="K24" s="79"/>
      <c r="L24" s="81"/>
      <c r="M24" s="78"/>
      <c r="N24" s="62"/>
      <c r="O24" s="80" t="s">
        <v>272</v>
      </c>
      <c r="P24" s="81"/>
      <c r="Q24" s="78"/>
      <c r="R24" s="79"/>
    </row>
    <row r="25" spans="1:18" ht="16.5" customHeight="1">
      <c r="A25" s="71"/>
      <c r="B25" s="72"/>
      <c r="C25" s="23">
        <v>3</v>
      </c>
      <c r="D25" s="95"/>
      <c r="E25" s="96"/>
      <c r="F25" s="24">
        <v>6</v>
      </c>
      <c r="G25" s="73"/>
      <c r="H25" s="75"/>
      <c r="I25" s="76"/>
      <c r="J25" s="77"/>
      <c r="K25" s="77"/>
      <c r="L25" s="74"/>
      <c r="M25" s="76"/>
      <c r="N25" s="75"/>
      <c r="O25" s="73"/>
      <c r="P25" s="74"/>
      <c r="Q25" s="76"/>
      <c r="R25" s="77"/>
    </row>
    <row r="26" spans="1:18" ht="16.5" customHeight="1">
      <c r="A26" s="67" t="str">
        <f>A21</f>
        <v>姫路飾西</v>
      </c>
      <c r="B26" s="68"/>
      <c r="C26" s="19" t="s">
        <v>6</v>
      </c>
      <c r="D26" s="99" t="s">
        <v>238</v>
      </c>
      <c r="E26" s="100"/>
      <c r="F26" s="20">
        <v>4</v>
      </c>
      <c r="G26" s="58"/>
      <c r="H26" s="89"/>
      <c r="I26" s="65" t="s">
        <v>60</v>
      </c>
      <c r="J26" s="66"/>
      <c r="K26" s="66"/>
      <c r="L26" s="59"/>
      <c r="M26" s="65"/>
      <c r="N26" s="89"/>
      <c r="O26" s="97" t="s">
        <v>273</v>
      </c>
      <c r="P26" s="98"/>
      <c r="Q26" s="65"/>
      <c r="R26" s="66"/>
    </row>
    <row r="27" spans="1:18" ht="16.5" customHeight="1">
      <c r="A27" s="69"/>
      <c r="B27" s="70"/>
      <c r="C27" s="21">
        <v>2</v>
      </c>
      <c r="D27" s="97" t="s">
        <v>274</v>
      </c>
      <c r="E27" s="98"/>
      <c r="F27" s="22">
        <v>5</v>
      </c>
      <c r="G27" s="80"/>
      <c r="H27" s="62"/>
      <c r="I27" s="78"/>
      <c r="J27" s="79"/>
      <c r="K27" s="79"/>
      <c r="L27" s="81"/>
      <c r="M27" s="78"/>
      <c r="N27" s="62"/>
      <c r="O27" s="80" t="s">
        <v>73</v>
      </c>
      <c r="P27" s="81"/>
      <c r="Q27" s="78"/>
      <c r="R27" s="79"/>
    </row>
    <row r="28" spans="1:18" ht="16.5" customHeight="1">
      <c r="A28" s="71"/>
      <c r="B28" s="72"/>
      <c r="C28" s="23">
        <v>3</v>
      </c>
      <c r="D28" s="95"/>
      <c r="E28" s="96"/>
      <c r="F28" s="24">
        <v>6</v>
      </c>
      <c r="G28" s="73"/>
      <c r="H28" s="75"/>
      <c r="I28" s="76"/>
      <c r="J28" s="77"/>
      <c r="K28" s="77"/>
      <c r="L28" s="74"/>
      <c r="M28" s="76"/>
      <c r="N28" s="75"/>
      <c r="O28" s="73"/>
      <c r="P28" s="74"/>
      <c r="Q28" s="76"/>
      <c r="R28" s="7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A13:B15"/>
    <mergeCell ref="Q10:R10"/>
    <mergeCell ref="K23:L23"/>
    <mergeCell ref="K15:L15"/>
    <mergeCell ref="K14:L14"/>
    <mergeCell ref="O15:P15"/>
    <mergeCell ref="A22:B22"/>
    <mergeCell ref="Q23:R23"/>
    <mergeCell ref="E17:F17"/>
    <mergeCell ref="A6:B6"/>
    <mergeCell ref="A7:B7"/>
    <mergeCell ref="A8:B8"/>
    <mergeCell ref="A9:B9"/>
    <mergeCell ref="M11:N11"/>
    <mergeCell ref="O10:P10"/>
    <mergeCell ref="D12:E12"/>
    <mergeCell ref="D14:E14"/>
    <mergeCell ref="A1:G1"/>
    <mergeCell ref="K4:L4"/>
    <mergeCell ref="G4:H4"/>
    <mergeCell ref="I4:J4"/>
    <mergeCell ref="E4:F4"/>
    <mergeCell ref="H3:I3"/>
    <mergeCell ref="J3:Q3"/>
    <mergeCell ref="I10:J10"/>
    <mergeCell ref="I9:J9"/>
    <mergeCell ref="I11:J11"/>
    <mergeCell ref="K9:L9"/>
    <mergeCell ref="K10:L10"/>
    <mergeCell ref="K11:L11"/>
    <mergeCell ref="C9:H9"/>
    <mergeCell ref="M23:N23"/>
    <mergeCell ref="M22:N22"/>
    <mergeCell ref="O23:P23"/>
    <mergeCell ref="M14:N14"/>
    <mergeCell ref="O22:R22"/>
    <mergeCell ref="O17:P17"/>
    <mergeCell ref="M15:N15"/>
    <mergeCell ref="Q17:R17"/>
    <mergeCell ref="I12:J12"/>
    <mergeCell ref="K22:L22"/>
    <mergeCell ref="Q11:R11"/>
    <mergeCell ref="Q12:R12"/>
    <mergeCell ref="Q13:R13"/>
    <mergeCell ref="K12:L12"/>
    <mergeCell ref="O14:P14"/>
    <mergeCell ref="Q14:R14"/>
    <mergeCell ref="K13:L13"/>
    <mergeCell ref="M13:N13"/>
    <mergeCell ref="M12:N12"/>
    <mergeCell ref="A10:B12"/>
    <mergeCell ref="D15:E15"/>
    <mergeCell ref="D13:E13"/>
    <mergeCell ref="G14:H14"/>
    <mergeCell ref="G15:H15"/>
    <mergeCell ref="G11:H11"/>
    <mergeCell ref="D11:E11"/>
    <mergeCell ref="G10:H10"/>
    <mergeCell ref="D10:E10"/>
    <mergeCell ref="G12:H12"/>
    <mergeCell ref="G25:H25"/>
    <mergeCell ref="A21:B21"/>
    <mergeCell ref="G13:H13"/>
    <mergeCell ref="C22:H22"/>
    <mergeCell ref="A19:B19"/>
    <mergeCell ref="A20:B20"/>
    <mergeCell ref="A23:B25"/>
    <mergeCell ref="D23:E23"/>
    <mergeCell ref="D24:E24"/>
    <mergeCell ref="D25:E25"/>
    <mergeCell ref="K26:L26"/>
    <mergeCell ref="I23:J23"/>
    <mergeCell ref="K25:L25"/>
    <mergeCell ref="I25:J25"/>
    <mergeCell ref="I13:J13"/>
    <mergeCell ref="I14:J14"/>
    <mergeCell ref="I17:J17"/>
    <mergeCell ref="I22:J22"/>
    <mergeCell ref="I15:J15"/>
    <mergeCell ref="D26:E26"/>
    <mergeCell ref="I26:J26"/>
    <mergeCell ref="A26:B28"/>
    <mergeCell ref="D28:E28"/>
    <mergeCell ref="G28:H28"/>
    <mergeCell ref="G27:H27"/>
    <mergeCell ref="G26:H26"/>
    <mergeCell ref="O25:P25"/>
    <mergeCell ref="O28:P28"/>
    <mergeCell ref="Q28:R28"/>
    <mergeCell ref="M25:N25"/>
    <mergeCell ref="M27:N27"/>
    <mergeCell ref="Q25:R25"/>
    <mergeCell ref="M26:N26"/>
    <mergeCell ref="M28:N28"/>
    <mergeCell ref="O26:P26"/>
    <mergeCell ref="Q26:R26"/>
    <mergeCell ref="O27:P27"/>
    <mergeCell ref="Q27:R27"/>
    <mergeCell ref="G17:H17"/>
    <mergeCell ref="K17:L17"/>
    <mergeCell ref="M17:N17"/>
    <mergeCell ref="Q24:R24"/>
    <mergeCell ref="O24:P24"/>
    <mergeCell ref="I24:J24"/>
    <mergeCell ref="K24:L24"/>
    <mergeCell ref="M24:N24"/>
    <mergeCell ref="G23:H23"/>
    <mergeCell ref="G24:H24"/>
    <mergeCell ref="Q15:R15"/>
    <mergeCell ref="Q4:R4"/>
    <mergeCell ref="M9:N9"/>
    <mergeCell ref="O4:P4"/>
    <mergeCell ref="O9:R9"/>
    <mergeCell ref="M4:N4"/>
    <mergeCell ref="O13:P13"/>
    <mergeCell ref="O11:P11"/>
    <mergeCell ref="O12:P12"/>
    <mergeCell ref="M10:N10"/>
    <mergeCell ref="I28:J28"/>
    <mergeCell ref="I27:J27"/>
    <mergeCell ref="D27:E27"/>
    <mergeCell ref="K28:L28"/>
    <mergeCell ref="K27:L27"/>
  </mergeCells>
  <dataValidations count="2">
    <dataValidation allowBlank="1" showInputMessage="1" showErrorMessage="1" imeMode="halfAlpha" sqref="I17:J17 M17:N17 O20 C20:N21 C7:N8 I1 M1 O7 O1 M4:N4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2011-02-21T02:01:59Z</cp:lastPrinted>
  <dcterms:created xsi:type="dcterms:W3CDTF">2005-04-24T00:29:14Z</dcterms:created>
  <dcterms:modified xsi:type="dcterms:W3CDTF">2011-09-09T01:50:34Z</dcterms:modified>
  <cp:category/>
  <cp:version/>
  <cp:contentType/>
  <cp:contentStatus/>
</cp:coreProperties>
</file>