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8" sheetId="6" r:id="rId6"/>
    <sheet name="7.19" sheetId="7" r:id="rId7"/>
    <sheet name="7.22" sheetId="8" r:id="rId8"/>
    <sheet name="7.23" sheetId="9" r:id="rId9"/>
    <sheet name="7.24" sheetId="10" r:id="rId10"/>
  </sheets>
  <definedNames>
    <definedName name="_xlnm.Print_Area" localSheetId="0">'7.12'!$A$1:$R$29</definedName>
    <definedName name="_xlnm.Print_Area" localSheetId="1">'7.13'!$A$1:$R$29</definedName>
    <definedName name="_xlnm.Print_Area" localSheetId="2">'7.14'!$A$1:$R$29</definedName>
    <definedName name="_xlnm.Print_Area" localSheetId="3">'7.15'!$A$1:$R$29</definedName>
    <definedName name="_xlnm.Print_Area" localSheetId="4">'7.16'!$A$1:$R$29</definedName>
    <definedName name="_xlnm.Print_Area" localSheetId="5">'7.18'!$A$1:$R$29</definedName>
    <definedName name="_xlnm.Print_Area" localSheetId="6">'7.19'!$A$1:$R$29</definedName>
    <definedName name="_xlnm.Print_Area" localSheetId="7">'7.22'!$A$1:$R$29</definedName>
    <definedName name="_xlnm.Print_Area" localSheetId="8">'7.23'!$A$1:$R$29</definedName>
    <definedName name="_xlnm.Print_Area" localSheetId="9">'7.24'!$A$1:$R$29</definedName>
  </definedNames>
  <calcPr fullCalcOnLoad="1"/>
</workbook>
</file>

<file path=xl/sharedStrings.xml><?xml version="1.0" encoding="utf-8"?>
<sst xmlns="http://schemas.openxmlformats.org/spreadsheetml/2006/main" count="611" uniqueCount="236">
  <si>
    <t>月</t>
  </si>
  <si>
    <t>回戦</t>
  </si>
  <si>
    <t>学校名</t>
  </si>
  <si>
    <t>合計</t>
  </si>
  <si>
    <t>)</t>
  </si>
  <si>
    <t>第１試合</t>
  </si>
  <si>
    <t>先発</t>
  </si>
  <si>
    <t>第</t>
  </si>
  <si>
    <t>日 (</t>
  </si>
  <si>
    <t>月</t>
  </si>
  <si>
    <t>火</t>
  </si>
  <si>
    <t>山本</t>
  </si>
  <si>
    <t>)</t>
  </si>
  <si>
    <t xml:space="preserve"> 場  所　｛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</si>
  <si>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</si>
  <si>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</si>
  <si>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</si>
  <si>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</si>
  <si>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</si>
  <si>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</si>
  <si>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藤本</t>
  </si>
  <si>
    <t>日</t>
  </si>
  <si>
    <t>川西北陵</t>
  </si>
  <si>
    <t>井上</t>
  </si>
  <si>
    <t>竹内</t>
  </si>
  <si>
    <t>)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</si>
  <si>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</si>
  <si>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</si>
  <si>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</si>
  <si>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</si>
  <si>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</si>
  <si>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</si>
  <si>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村上</t>
  </si>
  <si>
    <t>明石北</t>
  </si>
  <si>
    <t>山田</t>
  </si>
  <si>
    <t>大岡</t>
  </si>
  <si>
    <t>山下</t>
  </si>
  <si>
    <t>松崎</t>
  </si>
  <si>
    <t>｝</t>
  </si>
  <si>
    <t>　開 始</t>
  </si>
  <si>
    <t xml:space="preserve"> 終 了</t>
  </si>
  <si>
    <t>所 要</t>
  </si>
  <si>
    <t>小林</t>
  </si>
  <si>
    <t>福谷</t>
  </si>
  <si>
    <t>丸山</t>
  </si>
  <si>
    <t>日</t>
  </si>
  <si>
    <t>小松</t>
  </si>
  <si>
    <t>近藤</t>
  </si>
  <si>
    <t>木</t>
  </si>
  <si>
    <t>第２試合</t>
  </si>
  <si>
    <t>　開 始</t>
  </si>
  <si>
    <t xml:space="preserve"> 終 了</t>
  </si>
  <si>
    <t>所 要</t>
  </si>
  <si>
    <t>洲　本</t>
  </si>
  <si>
    <t>第２試合</t>
  </si>
  <si>
    <t>　開 始</t>
  </si>
  <si>
    <t xml:space="preserve"> 終 了</t>
  </si>
  <si>
    <t>所 要</t>
  </si>
  <si>
    <t>｝</t>
  </si>
  <si>
    <t>　開 始</t>
  </si>
  <si>
    <t xml:space="preserve"> 終 了</t>
  </si>
  <si>
    <t>所 要</t>
  </si>
  <si>
    <t>網干</t>
  </si>
  <si>
    <t>須磨</t>
  </si>
  <si>
    <t>吉田</t>
  </si>
  <si>
    <t>萩原</t>
  </si>
  <si>
    <t>沖汐</t>
  </si>
  <si>
    <t>佐々木</t>
  </si>
  <si>
    <t>石田</t>
  </si>
  <si>
    <t>今村</t>
  </si>
  <si>
    <t>島田</t>
  </si>
  <si>
    <t>星陵</t>
  </si>
  <si>
    <t>川西緑台</t>
  </si>
  <si>
    <t>木村</t>
  </si>
  <si>
    <t>山平</t>
  </si>
  <si>
    <t>水澤</t>
  </si>
  <si>
    <t>上神</t>
  </si>
  <si>
    <t>古田</t>
  </si>
  <si>
    <t>白澤</t>
  </si>
  <si>
    <r>
      <t>第</t>
    </r>
    <r>
      <rPr>
        <b/>
        <sz val="12"/>
        <rFont val="Arial"/>
        <family val="2"/>
      </rPr>
      <t>91</t>
    </r>
    <r>
      <rPr>
        <b/>
        <sz val="12"/>
        <rFont val="ＭＳ Ｐゴシック"/>
        <family val="3"/>
      </rPr>
      <t>回全国高等学校野球選手権 兵庫大会</t>
    </r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</si>
  <si>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</si>
  <si>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x</t>
  </si>
  <si>
    <t>金山</t>
  </si>
  <si>
    <t>我妻</t>
  </si>
  <si>
    <t>橋本</t>
  </si>
  <si>
    <t>福井</t>
  </si>
  <si>
    <t>鈴木</t>
  </si>
  <si>
    <t>安丸</t>
  </si>
  <si>
    <t>吉　川</t>
  </si>
  <si>
    <t>尼崎西</t>
  </si>
  <si>
    <t>大西</t>
  </si>
  <si>
    <t>寺薗</t>
  </si>
  <si>
    <t>高橋</t>
  </si>
  <si>
    <t>x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</si>
  <si>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</si>
  <si>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</si>
  <si>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</si>
  <si>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</si>
  <si>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</si>
  <si>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</si>
  <si>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</si>
  <si>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</si>
  <si>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</si>
  <si>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須磨東</t>
  </si>
  <si>
    <t>小泉</t>
  </si>
  <si>
    <t>丸毛</t>
  </si>
  <si>
    <t>清野</t>
  </si>
  <si>
    <t>髙橋</t>
  </si>
  <si>
    <t>平井</t>
  </si>
  <si>
    <t>東播工業</t>
  </si>
  <si>
    <t>小野工業</t>
  </si>
  <si>
    <t>矢野尾</t>
  </si>
  <si>
    <t>矢野尾</t>
  </si>
  <si>
    <t>植田</t>
  </si>
  <si>
    <t>北山</t>
  </si>
  <si>
    <t>矢野　</t>
  </si>
  <si>
    <t>髙橋</t>
  </si>
  <si>
    <t>滝川</t>
  </si>
  <si>
    <t>堤</t>
  </si>
  <si>
    <t>米澤</t>
  </si>
  <si>
    <t>福本</t>
  </si>
  <si>
    <t>藤掛</t>
  </si>
  <si>
    <t>榊山</t>
  </si>
  <si>
    <t>（延長12回)</t>
  </si>
  <si>
    <t>宝塚東</t>
  </si>
  <si>
    <t>鎌村</t>
  </si>
  <si>
    <t>松尾</t>
  </si>
  <si>
    <t>西井</t>
  </si>
  <si>
    <t>上向井</t>
  </si>
  <si>
    <t>稲田</t>
  </si>
  <si>
    <t>田嶋</t>
  </si>
  <si>
    <t>終了</t>
  </si>
  <si>
    <t>北　条</t>
  </si>
  <si>
    <t>甲</t>
  </si>
  <si>
    <t>横田</t>
  </si>
  <si>
    <t>金田</t>
  </si>
  <si>
    <t>内原</t>
  </si>
  <si>
    <t>宝谷</t>
  </si>
  <si>
    <t>三倉</t>
  </si>
  <si>
    <t>上　郡</t>
  </si>
  <si>
    <t>姫　路</t>
  </si>
  <si>
    <t>大久保</t>
  </si>
  <si>
    <t>利山</t>
  </si>
  <si>
    <t>大嶋</t>
  </si>
  <si>
    <t>不死原</t>
  </si>
  <si>
    <t>寺前</t>
  </si>
  <si>
    <t>x</t>
  </si>
  <si>
    <t>土</t>
  </si>
  <si>
    <t>姫路西</t>
  </si>
  <si>
    <t>明石清水</t>
  </si>
  <si>
    <t>中西（貴）</t>
  </si>
  <si>
    <t>中西（柊）</t>
  </si>
  <si>
    <t>堀田</t>
  </si>
  <si>
    <t>山名</t>
  </si>
  <si>
    <t>黒田</t>
  </si>
  <si>
    <t>山根</t>
  </si>
  <si>
    <t>由井</t>
  </si>
  <si>
    <t>生駒</t>
  </si>
  <si>
    <t>夢　前</t>
  </si>
  <si>
    <t>伊川谷</t>
  </si>
  <si>
    <t>坪田</t>
  </si>
  <si>
    <t>堀川</t>
  </si>
  <si>
    <t>稲積</t>
  </si>
  <si>
    <t>長野</t>
  </si>
  <si>
    <t>投　手</t>
  </si>
  <si>
    <t>捕手</t>
  </si>
  <si>
    <t>本塁打</t>
  </si>
  <si>
    <t>３塁打</t>
  </si>
  <si>
    <t xml:space="preserve">    ２塁打  </t>
  </si>
  <si>
    <t>x</t>
  </si>
  <si>
    <t>明石城西</t>
  </si>
  <si>
    <t>県立伊丹</t>
  </si>
  <si>
    <t>森山</t>
  </si>
  <si>
    <t>山野</t>
  </si>
  <si>
    <t>廣岡</t>
  </si>
  <si>
    <t>伊勢田</t>
  </si>
  <si>
    <t>飾　磨</t>
  </si>
  <si>
    <t>三倉（２）</t>
  </si>
  <si>
    <t>秦野</t>
  </si>
  <si>
    <t>有本</t>
  </si>
  <si>
    <t>川島</t>
  </si>
  <si>
    <t>水</t>
  </si>
  <si>
    <t>尼崎北</t>
  </si>
  <si>
    <t>仁川学院</t>
  </si>
  <si>
    <t>青木</t>
  </si>
  <si>
    <t>八木</t>
  </si>
  <si>
    <t>岡</t>
  </si>
  <si>
    <t>星野</t>
  </si>
  <si>
    <t>北田</t>
  </si>
  <si>
    <t>加古川西</t>
  </si>
  <si>
    <t>兵庫商業</t>
  </si>
  <si>
    <t>岸田</t>
  </si>
  <si>
    <t>徳永</t>
  </si>
  <si>
    <t>末澤</t>
  </si>
  <si>
    <t>小原（圭）</t>
  </si>
  <si>
    <t>南</t>
  </si>
  <si>
    <t>和田</t>
  </si>
  <si>
    <t>冨田</t>
  </si>
  <si>
    <t>X</t>
  </si>
  <si>
    <t>投　手</t>
  </si>
  <si>
    <t>捕手</t>
  </si>
  <si>
    <t>本塁打</t>
  </si>
  <si>
    <t>３塁打</t>
  </si>
  <si>
    <t xml:space="preserve">    ２塁打  </t>
  </si>
  <si>
    <t>科学技術</t>
  </si>
  <si>
    <t>北須磨</t>
  </si>
  <si>
    <t>筒井</t>
  </si>
  <si>
    <t>杉野</t>
  </si>
  <si>
    <t>中森</t>
  </si>
  <si>
    <t>石野</t>
  </si>
  <si>
    <t>新井</t>
  </si>
  <si>
    <t>尾崎</t>
  </si>
  <si>
    <t>日生第三</t>
  </si>
  <si>
    <t>坂根</t>
  </si>
  <si>
    <t>第２試合</t>
  </si>
  <si>
    <t>　開 始</t>
  </si>
  <si>
    <t xml:space="preserve"> 終 了</t>
  </si>
  <si>
    <t>所 要</t>
  </si>
  <si>
    <t>金</t>
  </si>
  <si>
    <t>大木</t>
  </si>
  <si>
    <t>川内</t>
  </si>
  <si>
    <t>科学技術</t>
  </si>
  <si>
    <t>月野木</t>
  </si>
  <si>
    <t>山口</t>
  </si>
  <si>
    <t>梶原</t>
  </si>
  <si>
    <t>第２試合</t>
  </si>
  <si>
    <t>　開 始</t>
  </si>
  <si>
    <t>所 要</t>
  </si>
  <si>
    <t>淡路佐野運動公園野球場</t>
  </si>
  <si>
    <t>葺　合</t>
  </si>
  <si>
    <t>兵　庫</t>
  </si>
  <si>
    <t>滝　川</t>
  </si>
  <si>
    <t>甲　陽</t>
  </si>
  <si>
    <t>市　川</t>
  </si>
  <si>
    <t>7回コールド</t>
  </si>
  <si>
    <t>延長10回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</si>
</sst>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5" fillId="24" borderId="25" xfId="0" applyNumberFormat="1" applyFont="1" applyFill="1" applyBorder="1" applyAlignment="1" applyProtection="1">
      <alignment horizontal="center" vertical="center"/>
      <protection hidden="1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center" vertical="center" shrinkToFit="1"/>
      <protection/>
    </xf>
    <xf numFmtId="0" fontId="0" fillId="24" borderId="24" xfId="0" applyFill="1" applyBorder="1" applyAlignment="1" applyProtection="1">
      <alignment horizontal="center" vertical="center" shrinkToFit="1"/>
      <protection/>
    </xf>
    <xf numFmtId="0" fontId="0" fillId="24" borderId="28" xfId="0" applyFill="1" applyBorder="1" applyAlignment="1" applyProtection="1">
      <alignment horizontal="center" vertical="center" shrinkToFit="1"/>
      <protection/>
    </xf>
    <xf numFmtId="181" fontId="5" fillId="24" borderId="16" xfId="0" applyNumberFormat="1" applyFont="1" applyFill="1" applyBorder="1" applyAlignment="1" applyProtection="1">
      <alignment horizontal="center" vertical="center"/>
      <protection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32" xfId="0" applyFill="1" applyBorder="1" applyAlignment="1" applyProtection="1">
      <alignment horizontal="center" vertical="center" shrinkToFit="1"/>
      <protection/>
    </xf>
    <xf numFmtId="0" fontId="0" fillId="24" borderId="30" xfId="0" applyFill="1" applyBorder="1" applyAlignment="1" applyProtection="1">
      <alignment horizontal="center" vertical="center" shrinkToFit="1"/>
      <protection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35" xfId="0" applyFont="1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34" xfId="0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0" fillId="24" borderId="34" xfId="0" applyFill="1" applyBorder="1" applyAlignment="1" applyProtection="1">
      <alignment horizontal="center" vertical="center"/>
      <protection/>
    </xf>
    <xf numFmtId="0" fontId="0" fillId="24" borderId="35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4" fillId="24" borderId="0" xfId="0" applyFont="1" applyFill="1" applyAlignment="1">
      <alignment horizontal="right" vertical="center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8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6" fillId="24" borderId="34" xfId="0" applyFont="1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/>
    </xf>
    <xf numFmtId="0" fontId="6" fillId="24" borderId="13" xfId="0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center" vertical="center" shrinkToFit="1"/>
      <protection locked="0"/>
    </xf>
    <xf numFmtId="20" fontId="0" fillId="24" borderId="0" xfId="0" applyNumberFormat="1" applyFill="1" applyAlignment="1">
      <alignment horizontal="center" vertical="center"/>
    </xf>
    <xf numFmtId="0" fontId="0" fillId="24" borderId="17" xfId="0" applyNumberFormat="1" applyFill="1" applyBorder="1" applyAlignment="1" applyProtection="1">
      <alignment horizontal="center" vertical="center"/>
      <protection locked="0"/>
    </xf>
    <xf numFmtId="0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15" xfId="0" applyNumberFormat="1" applyFill="1" applyBorder="1" applyAlignment="1" applyProtection="1">
      <alignment horizontal="center" vertical="center"/>
      <protection locked="0"/>
    </xf>
    <xf numFmtId="0" fontId="0" fillId="24" borderId="19" xfId="0" applyNumberFormat="1" applyFill="1" applyBorder="1" applyAlignment="1" applyProtection="1">
      <alignment horizontal="center" vertical="center"/>
      <protection locked="0"/>
    </xf>
    <xf numFmtId="0" fontId="5" fillId="24" borderId="16" xfId="0" applyNumberFormat="1" applyFont="1" applyFill="1" applyBorder="1" applyAlignment="1" applyProtection="1">
      <alignment horizontal="center" vertical="center"/>
      <protection/>
    </xf>
    <xf numFmtId="0" fontId="5" fillId="24" borderId="25" xfId="0" applyNumberFormat="1" applyFont="1" applyFill="1" applyBorder="1" applyAlignment="1" applyProtection="1">
      <alignment horizontal="center" vertical="center"/>
      <protection hidden="1"/>
    </xf>
    <xf numFmtId="181" fontId="0" fillId="24" borderId="38" xfId="0" applyNumberFormat="1" applyFill="1" applyBorder="1" applyAlignment="1" applyProtection="1">
      <alignment horizontal="center" vertical="center"/>
      <protection locked="0"/>
    </xf>
    <xf numFmtId="181" fontId="0" fillId="24" borderId="37" xfId="0" applyNumberFormat="1" applyFill="1" applyBorder="1" applyAlignment="1" applyProtection="1">
      <alignment horizontal="center" vertical="center"/>
      <protection locked="0"/>
    </xf>
    <xf numFmtId="20" fontId="0" fillId="24" borderId="0" xfId="0" applyNumberFormat="1" applyFill="1" applyBorder="1" applyAlignment="1" applyProtection="1">
      <alignment horizontal="center" vertical="center"/>
      <protection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24" xfId="0" applyNumberFormat="1" applyFill="1" applyBorder="1" applyAlignment="1" applyProtection="1">
      <alignment horizontal="center" vertical="center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2</v>
      </c>
      <c r="K1" s="76" t="s">
        <v>80</v>
      </c>
      <c r="L1" s="76"/>
      <c r="M1" s="3">
        <v>7</v>
      </c>
      <c r="N1" s="4" t="s">
        <v>0</v>
      </c>
      <c r="O1" s="3">
        <v>12</v>
      </c>
      <c r="P1" s="1" t="s">
        <v>8</v>
      </c>
      <c r="Q1" s="5" t="s">
        <v>45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58</v>
      </c>
    </row>
    <row r="4" spans="1:18" ht="18.75" customHeight="1">
      <c r="A4" s="85"/>
      <c r="B4" s="86">
        <v>1</v>
      </c>
      <c r="C4" s="9" t="s">
        <v>1</v>
      </c>
      <c r="E4" s="71" t="s">
        <v>5</v>
      </c>
      <c r="F4" s="71"/>
      <c r="G4" s="70" t="s">
        <v>59</v>
      </c>
      <c r="H4" s="70"/>
      <c r="I4" s="68">
        <v>0.4138888888888889</v>
      </c>
      <c r="J4" s="68"/>
      <c r="K4" s="73" t="s">
        <v>60</v>
      </c>
      <c r="L4" s="73"/>
      <c r="M4" s="68">
        <v>0.5006944444444444</v>
      </c>
      <c r="N4" s="68"/>
      <c r="O4" s="73" t="s">
        <v>61</v>
      </c>
      <c r="P4" s="73"/>
      <c r="Q4" s="75">
        <f>SUM(M4-I4)</f>
        <v>0.08680555555555552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62</v>
      </c>
      <c r="B7" s="59"/>
      <c r="C7" s="17">
        <v>0</v>
      </c>
      <c r="D7" s="18">
        <v>0</v>
      </c>
      <c r="E7" s="19">
        <v>2</v>
      </c>
      <c r="F7" s="18">
        <v>0</v>
      </c>
      <c r="G7" s="18">
        <v>2</v>
      </c>
      <c r="H7" s="18">
        <v>0</v>
      </c>
      <c r="I7" s="18">
        <v>1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5</v>
      </c>
    </row>
    <row r="8" spans="1:18" ht="27.75" customHeight="1">
      <c r="A8" s="58" t="s">
        <v>63</v>
      </c>
      <c r="B8" s="59"/>
      <c r="C8" s="17">
        <v>0</v>
      </c>
      <c r="D8" s="18">
        <v>0</v>
      </c>
      <c r="E8" s="19">
        <v>1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1</v>
      </c>
      <c r="L8" s="18"/>
      <c r="M8" s="18"/>
      <c r="N8" s="18"/>
      <c r="O8" s="18"/>
      <c r="P8" s="18"/>
      <c r="Q8" s="20"/>
      <c r="R8" s="30">
        <f>SUM(C8:Q8)</f>
        <v>3</v>
      </c>
    </row>
    <row r="9" spans="1:18" ht="21" customHeight="1">
      <c r="A9" s="46" t="s">
        <v>2</v>
      </c>
      <c r="B9" s="47"/>
      <c r="C9" s="66" t="s">
        <v>27</v>
      </c>
      <c r="D9" s="55"/>
      <c r="E9" s="55"/>
      <c r="F9" s="55"/>
      <c r="G9" s="55"/>
      <c r="H9" s="67"/>
      <c r="I9" s="54" t="s">
        <v>28</v>
      </c>
      <c r="J9" s="56"/>
      <c r="K9" s="69" t="s">
        <v>29</v>
      </c>
      <c r="L9" s="49"/>
      <c r="M9" s="48" t="s">
        <v>30</v>
      </c>
      <c r="N9" s="49"/>
      <c r="O9" s="54" t="s">
        <v>31</v>
      </c>
      <c r="P9" s="55"/>
      <c r="Q9" s="55"/>
      <c r="R9" s="56"/>
    </row>
    <row r="10" spans="1:18" ht="16.5" customHeight="1">
      <c r="A10" s="34" t="str">
        <f>A7</f>
        <v>網干</v>
      </c>
      <c r="B10" s="41"/>
      <c r="C10" s="22" t="s">
        <v>6</v>
      </c>
      <c r="D10" s="60" t="s">
        <v>64</v>
      </c>
      <c r="E10" s="45"/>
      <c r="F10" s="23">
        <v>4</v>
      </c>
      <c r="G10" s="60"/>
      <c r="H10" s="61"/>
      <c r="I10" s="64" t="s">
        <v>47</v>
      </c>
      <c r="J10" s="44"/>
      <c r="K10" s="44"/>
      <c r="L10" s="45"/>
      <c r="M10" s="64" t="s">
        <v>65</v>
      </c>
      <c r="N10" s="61"/>
      <c r="O10" s="60" t="s">
        <v>64</v>
      </c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66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須磨</v>
      </c>
      <c r="B13" s="33"/>
      <c r="C13" s="22" t="s">
        <v>6</v>
      </c>
      <c r="D13" s="60" t="s">
        <v>67</v>
      </c>
      <c r="E13" s="45"/>
      <c r="F13" s="23">
        <v>4</v>
      </c>
      <c r="G13" s="60"/>
      <c r="H13" s="61"/>
      <c r="I13" s="64" t="s">
        <v>68</v>
      </c>
      <c r="J13" s="44"/>
      <c r="K13" s="44"/>
      <c r="L13" s="45"/>
      <c r="M13" s="64"/>
      <c r="N13" s="61"/>
      <c r="O13" s="60" t="s">
        <v>69</v>
      </c>
      <c r="P13" s="45"/>
      <c r="Q13" s="64" t="s">
        <v>70</v>
      </c>
      <c r="R13" s="44"/>
    </row>
    <row r="14" spans="1:18" ht="16.5" customHeight="1">
      <c r="A14" s="34"/>
      <c r="B14" s="41"/>
      <c r="C14" s="24">
        <v>2</v>
      </c>
      <c r="D14" s="40"/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1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0.5347222222222222</v>
      </c>
      <c r="J17" s="68"/>
      <c r="K17" s="73" t="s">
        <v>51</v>
      </c>
      <c r="L17" s="73"/>
      <c r="M17" s="68">
        <v>0.6361111111111112</v>
      </c>
      <c r="N17" s="68"/>
      <c r="O17" s="73" t="s">
        <v>52</v>
      </c>
      <c r="P17" s="73"/>
      <c r="Q17" s="75">
        <f>SUM(M17-I17)</f>
        <v>0.10138888888888897</v>
      </c>
      <c r="R17" s="75"/>
    </row>
    <row r="18" spans="8:18" ht="7.5" customHeight="1">
      <c r="H18" s="10"/>
      <c r="I18" s="87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71</v>
      </c>
      <c r="B20" s="59"/>
      <c r="C20" s="17">
        <v>2</v>
      </c>
      <c r="D20" s="18">
        <v>0</v>
      </c>
      <c r="E20" s="19">
        <v>2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1</v>
      </c>
      <c r="L20" s="18"/>
      <c r="M20" s="18"/>
      <c r="N20" s="18"/>
      <c r="O20" s="18"/>
      <c r="P20" s="18"/>
      <c r="Q20" s="20"/>
      <c r="R20" s="21">
        <f>SUM(C20:Q20)</f>
        <v>6</v>
      </c>
    </row>
    <row r="21" spans="1:18" ht="27.75" customHeight="1">
      <c r="A21" s="58" t="s">
        <v>72</v>
      </c>
      <c r="B21" s="59"/>
      <c r="C21" s="17">
        <v>1</v>
      </c>
      <c r="D21" s="18">
        <v>0</v>
      </c>
      <c r="E21" s="19">
        <v>3</v>
      </c>
      <c r="F21" s="18">
        <v>3</v>
      </c>
      <c r="G21" s="18">
        <v>1</v>
      </c>
      <c r="H21" s="18">
        <v>1</v>
      </c>
      <c r="I21" s="18">
        <v>0</v>
      </c>
      <c r="J21" s="18">
        <v>0</v>
      </c>
      <c r="K21" s="18" t="s">
        <v>81</v>
      </c>
      <c r="L21" s="18"/>
      <c r="M21" s="18"/>
      <c r="N21" s="18"/>
      <c r="O21" s="18"/>
      <c r="P21" s="18"/>
      <c r="Q21" s="20"/>
      <c r="R21" s="30">
        <f>SUM(C21:Q21)</f>
        <v>9</v>
      </c>
    </row>
    <row r="22" spans="1:18" ht="21" customHeight="1">
      <c r="A22" s="46" t="s">
        <v>2</v>
      </c>
      <c r="B22" s="79"/>
      <c r="C22" s="66" t="s">
        <v>27</v>
      </c>
      <c r="D22" s="55"/>
      <c r="E22" s="55"/>
      <c r="F22" s="55"/>
      <c r="G22" s="55"/>
      <c r="H22" s="67"/>
      <c r="I22" s="54" t="s">
        <v>28</v>
      </c>
      <c r="J22" s="55"/>
      <c r="K22" s="80" t="s">
        <v>29</v>
      </c>
      <c r="L22" s="81"/>
      <c r="M22" s="82" t="s">
        <v>30</v>
      </c>
      <c r="N22" s="83"/>
      <c r="O22" s="56" t="s">
        <v>31</v>
      </c>
      <c r="P22" s="84"/>
      <c r="Q22" s="84"/>
      <c r="R22" s="84"/>
    </row>
    <row r="23" spans="1:18" ht="16.5" customHeight="1">
      <c r="A23" s="34" t="str">
        <f>A20</f>
        <v>星陵</v>
      </c>
      <c r="B23" s="41"/>
      <c r="C23" s="22" t="s">
        <v>6</v>
      </c>
      <c r="D23" s="60" t="s">
        <v>73</v>
      </c>
      <c r="E23" s="45"/>
      <c r="F23" s="23">
        <v>4</v>
      </c>
      <c r="G23" s="60"/>
      <c r="H23" s="61"/>
      <c r="I23" s="64" t="s">
        <v>74</v>
      </c>
      <c r="J23" s="44"/>
      <c r="K23" s="44"/>
      <c r="L23" s="45"/>
      <c r="M23" s="64"/>
      <c r="N23" s="61"/>
      <c r="O23" s="60" t="s">
        <v>75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34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川西緑台</v>
      </c>
      <c r="B26" s="33"/>
      <c r="C26" s="22" t="s">
        <v>6</v>
      </c>
      <c r="D26" s="60" t="s">
        <v>76</v>
      </c>
      <c r="E26" s="45"/>
      <c r="F26" s="23">
        <v>4</v>
      </c>
      <c r="G26" s="60"/>
      <c r="H26" s="61"/>
      <c r="I26" s="64" t="s">
        <v>77</v>
      </c>
      <c r="J26" s="44"/>
      <c r="K26" s="44"/>
      <c r="L26" s="45"/>
      <c r="M26" s="64"/>
      <c r="N26" s="61"/>
      <c r="O26" s="60" t="s">
        <v>78</v>
      </c>
      <c r="P26" s="45"/>
      <c r="Q26" s="64" t="s">
        <v>34</v>
      </c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A13:B15"/>
    <mergeCell ref="G23:H23"/>
    <mergeCell ref="A19:B19"/>
    <mergeCell ref="A20:B20"/>
    <mergeCell ref="A21:B21"/>
    <mergeCell ref="D14:E14"/>
    <mergeCell ref="K23:L23"/>
    <mergeCell ref="A22:B22"/>
    <mergeCell ref="C22:H22"/>
    <mergeCell ref="G25:H25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12</v>
      </c>
      <c r="K1" s="76" t="s">
        <v>80</v>
      </c>
      <c r="L1" s="76"/>
      <c r="M1" s="3">
        <v>7</v>
      </c>
      <c r="N1" s="4" t="s">
        <v>0</v>
      </c>
      <c r="O1" s="3">
        <v>24</v>
      </c>
      <c r="P1" s="1" t="s">
        <v>8</v>
      </c>
      <c r="Q1" s="5" t="s">
        <v>218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4</v>
      </c>
      <c r="C4" s="9" t="s">
        <v>1</v>
      </c>
      <c r="E4" s="71" t="s">
        <v>5</v>
      </c>
      <c r="F4" s="71"/>
      <c r="G4" s="70" t="s">
        <v>39</v>
      </c>
      <c r="H4" s="70"/>
      <c r="I4" s="68">
        <v>0.4138888888888889</v>
      </c>
      <c r="J4" s="68"/>
      <c r="K4" s="73" t="s">
        <v>40</v>
      </c>
      <c r="L4" s="73"/>
      <c r="M4" s="68">
        <v>0.5111111111111112</v>
      </c>
      <c r="N4" s="68"/>
      <c r="O4" s="73" t="s">
        <v>41</v>
      </c>
      <c r="P4" s="73"/>
      <c r="Q4" s="75">
        <v>0.09722222222222222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53</v>
      </c>
      <c r="B7" s="59"/>
      <c r="C7" s="17">
        <v>1</v>
      </c>
      <c r="D7" s="18">
        <v>2</v>
      </c>
      <c r="E7" s="19">
        <v>0</v>
      </c>
      <c r="F7" s="18">
        <v>0</v>
      </c>
      <c r="G7" s="18">
        <v>1</v>
      </c>
      <c r="H7" s="18">
        <v>2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v>6</v>
      </c>
    </row>
    <row r="8" spans="1:18" ht="27.75" customHeight="1">
      <c r="A8" s="58" t="s">
        <v>22</v>
      </c>
      <c r="B8" s="59"/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93">
        <v>0</v>
      </c>
    </row>
    <row r="9" spans="1:18" ht="21" customHeight="1">
      <c r="A9" s="46" t="s">
        <v>2</v>
      </c>
      <c r="B9" s="47"/>
      <c r="C9" s="66" t="s">
        <v>27</v>
      </c>
      <c r="D9" s="55"/>
      <c r="E9" s="55"/>
      <c r="F9" s="55"/>
      <c r="G9" s="55"/>
      <c r="H9" s="67"/>
      <c r="I9" s="54" t="s">
        <v>28</v>
      </c>
      <c r="J9" s="56"/>
      <c r="K9" s="69" t="s">
        <v>29</v>
      </c>
      <c r="L9" s="49"/>
      <c r="M9" s="48" t="s">
        <v>30</v>
      </c>
      <c r="N9" s="49"/>
      <c r="O9" s="54" t="s">
        <v>31</v>
      </c>
      <c r="P9" s="55"/>
      <c r="Q9" s="55"/>
      <c r="R9" s="56"/>
    </row>
    <row r="10" spans="1:18" ht="16.5" customHeight="1">
      <c r="A10" s="34" t="str">
        <f>A7</f>
        <v>洲　本</v>
      </c>
      <c r="B10" s="41"/>
      <c r="C10" s="22" t="s">
        <v>6</v>
      </c>
      <c r="D10" s="60" t="s">
        <v>135</v>
      </c>
      <c r="E10" s="45"/>
      <c r="F10" s="23">
        <v>4</v>
      </c>
      <c r="G10" s="60"/>
      <c r="H10" s="61"/>
      <c r="I10" s="64" t="s">
        <v>136</v>
      </c>
      <c r="J10" s="44"/>
      <c r="K10" s="44"/>
      <c r="L10" s="45"/>
      <c r="M10" s="64" t="s">
        <v>136</v>
      </c>
      <c r="N10" s="61"/>
      <c r="O10" s="60" t="s">
        <v>178</v>
      </c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219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 t="s">
        <v>43</v>
      </c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川西北陵</v>
      </c>
      <c r="B13" s="33"/>
      <c r="C13" s="22" t="s">
        <v>6</v>
      </c>
      <c r="D13" s="60" t="s">
        <v>220</v>
      </c>
      <c r="E13" s="45"/>
      <c r="F13" s="23">
        <v>4</v>
      </c>
      <c r="G13" s="60"/>
      <c r="H13" s="61"/>
      <c r="I13" s="64" t="s">
        <v>34</v>
      </c>
      <c r="J13" s="44"/>
      <c r="K13" s="44"/>
      <c r="L13" s="45"/>
      <c r="M13" s="64"/>
      <c r="N13" s="61"/>
      <c r="O13" s="60"/>
      <c r="P13" s="45"/>
      <c r="Q13" s="64"/>
      <c r="R13" s="44"/>
    </row>
    <row r="14" spans="1:18" ht="16.5" customHeight="1">
      <c r="A14" s="34"/>
      <c r="B14" s="41"/>
      <c r="C14" s="24">
        <v>2</v>
      </c>
      <c r="D14" s="40" t="s">
        <v>24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4</v>
      </c>
      <c r="C17" s="9" t="s">
        <v>1</v>
      </c>
      <c r="E17" s="71" t="s">
        <v>225</v>
      </c>
      <c r="F17" s="71"/>
      <c r="G17" s="70" t="s">
        <v>226</v>
      </c>
      <c r="H17" s="70"/>
      <c r="I17" s="68">
        <v>0.5416666666666666</v>
      </c>
      <c r="J17" s="68"/>
      <c r="K17" s="96" t="s">
        <v>131</v>
      </c>
      <c r="L17" s="73"/>
      <c r="M17" s="68">
        <v>0.6381944444444444</v>
      </c>
      <c r="N17" s="68"/>
      <c r="O17" s="73" t="s">
        <v>227</v>
      </c>
      <c r="P17" s="73"/>
      <c r="Q17" s="75">
        <v>0.09652777777777777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221</v>
      </c>
      <c r="B20" s="59"/>
      <c r="C20" s="17">
        <v>1</v>
      </c>
      <c r="D20" s="18">
        <v>0</v>
      </c>
      <c r="E20" s="19">
        <v>0</v>
      </c>
      <c r="F20" s="18">
        <v>1</v>
      </c>
      <c r="G20" s="18">
        <v>0</v>
      </c>
      <c r="H20" s="18">
        <v>0</v>
      </c>
      <c r="I20" s="18">
        <v>3</v>
      </c>
      <c r="J20" s="18">
        <v>0</v>
      </c>
      <c r="K20" s="18">
        <v>2</v>
      </c>
      <c r="L20" s="18"/>
      <c r="M20" s="18"/>
      <c r="N20" s="18"/>
      <c r="O20" s="18"/>
      <c r="P20" s="18"/>
      <c r="Q20" s="20"/>
      <c r="R20" s="92">
        <v>7</v>
      </c>
    </row>
    <row r="21" spans="1:18" ht="27.75" customHeight="1">
      <c r="A21" s="58" t="s">
        <v>33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93">
        <v>0</v>
      </c>
    </row>
    <row r="22" spans="1:18" ht="21" customHeight="1">
      <c r="A22" s="46" t="s">
        <v>2</v>
      </c>
      <c r="B22" s="79"/>
      <c r="C22" s="66" t="s">
        <v>27</v>
      </c>
      <c r="D22" s="55"/>
      <c r="E22" s="55"/>
      <c r="F22" s="55"/>
      <c r="G22" s="55"/>
      <c r="H22" s="67"/>
      <c r="I22" s="54" t="s">
        <v>28</v>
      </c>
      <c r="J22" s="55"/>
      <c r="K22" s="80" t="s">
        <v>29</v>
      </c>
      <c r="L22" s="81"/>
      <c r="M22" s="82" t="s">
        <v>30</v>
      </c>
      <c r="N22" s="83"/>
      <c r="O22" s="56" t="s">
        <v>31</v>
      </c>
      <c r="P22" s="84"/>
      <c r="Q22" s="84"/>
      <c r="R22" s="84"/>
    </row>
    <row r="23" spans="1:18" ht="16.5" customHeight="1">
      <c r="A23" s="34" t="s">
        <v>221</v>
      </c>
      <c r="B23" s="41"/>
      <c r="C23" s="22" t="s">
        <v>6</v>
      </c>
      <c r="D23" s="60" t="s">
        <v>222</v>
      </c>
      <c r="E23" s="45"/>
      <c r="F23" s="23">
        <v>4</v>
      </c>
      <c r="G23" s="60"/>
      <c r="H23" s="61"/>
      <c r="I23" s="64" t="s">
        <v>206</v>
      </c>
      <c r="J23" s="44"/>
      <c r="K23" s="44"/>
      <c r="L23" s="45"/>
      <c r="M23" s="64" t="s">
        <v>36</v>
      </c>
      <c r="N23" s="61"/>
      <c r="O23" s="60"/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223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">
        <v>33</v>
      </c>
      <c r="B26" s="33"/>
      <c r="C26" s="22" t="s">
        <v>6</v>
      </c>
      <c r="D26" s="60" t="s">
        <v>34</v>
      </c>
      <c r="E26" s="45"/>
      <c r="F26" s="23">
        <v>4</v>
      </c>
      <c r="G26" s="60"/>
      <c r="H26" s="61"/>
      <c r="I26" s="64" t="s">
        <v>86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 t="s">
        <v>85</v>
      </c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 t="s">
        <v>224</v>
      </c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3</v>
      </c>
      <c r="K1" s="76" t="s">
        <v>80</v>
      </c>
      <c r="L1" s="76"/>
      <c r="M1" s="3">
        <v>7</v>
      </c>
      <c r="N1" s="4" t="s">
        <v>0</v>
      </c>
      <c r="O1" s="3">
        <v>13</v>
      </c>
      <c r="P1" s="1" t="s">
        <v>8</v>
      </c>
      <c r="Q1" s="5" t="s">
        <v>9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1</v>
      </c>
      <c r="C4" s="9" t="s">
        <v>1</v>
      </c>
      <c r="E4" s="71" t="s">
        <v>5</v>
      </c>
      <c r="F4" s="71"/>
      <c r="G4" s="70" t="s">
        <v>39</v>
      </c>
      <c r="H4" s="70"/>
      <c r="I4" s="68">
        <v>0.47430555555555554</v>
      </c>
      <c r="J4" s="68"/>
      <c r="K4" s="73" t="s">
        <v>40</v>
      </c>
      <c r="L4" s="73"/>
      <c r="M4" s="68">
        <v>0.5493055555555556</v>
      </c>
      <c r="N4" s="68"/>
      <c r="O4" s="73" t="s">
        <v>41</v>
      </c>
      <c r="P4" s="73"/>
      <c r="Q4" s="75">
        <f>SUM(M4-I4)</f>
        <v>0.07500000000000007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230</v>
      </c>
      <c r="B7" s="59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0</v>
      </c>
    </row>
    <row r="8" spans="1:18" ht="27.75" customHeight="1">
      <c r="A8" s="58" t="s">
        <v>33</v>
      </c>
      <c r="B8" s="59"/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8">
        <v>1</v>
      </c>
      <c r="I8" s="18">
        <v>2</v>
      </c>
      <c r="J8" s="18">
        <v>1</v>
      </c>
      <c r="K8" s="18" t="s">
        <v>93</v>
      </c>
      <c r="L8" s="18"/>
      <c r="M8" s="18"/>
      <c r="N8" s="18"/>
      <c r="O8" s="18"/>
      <c r="P8" s="18"/>
      <c r="Q8" s="20"/>
      <c r="R8" s="30">
        <f>SUM(C8:Q8)</f>
        <v>4</v>
      </c>
    </row>
    <row r="9" spans="1:18" ht="21" customHeight="1">
      <c r="A9" s="46" t="s">
        <v>2</v>
      </c>
      <c r="B9" s="47"/>
      <c r="C9" s="66" t="s">
        <v>94</v>
      </c>
      <c r="D9" s="55"/>
      <c r="E9" s="55"/>
      <c r="F9" s="55"/>
      <c r="G9" s="55"/>
      <c r="H9" s="67"/>
      <c r="I9" s="54" t="s">
        <v>95</v>
      </c>
      <c r="J9" s="56"/>
      <c r="K9" s="69" t="s">
        <v>96</v>
      </c>
      <c r="L9" s="49"/>
      <c r="M9" s="48" t="s">
        <v>97</v>
      </c>
      <c r="N9" s="49"/>
      <c r="O9" s="54" t="s">
        <v>98</v>
      </c>
      <c r="P9" s="55"/>
      <c r="Q9" s="55"/>
      <c r="R9" s="56"/>
    </row>
    <row r="10" spans="1:18" ht="16.5" customHeight="1">
      <c r="A10" s="34" t="str">
        <f>A7</f>
        <v>兵　庫</v>
      </c>
      <c r="B10" s="41"/>
      <c r="C10" s="22" t="s">
        <v>6</v>
      </c>
      <c r="D10" s="60" t="s">
        <v>83</v>
      </c>
      <c r="E10" s="45"/>
      <c r="F10" s="23">
        <v>4</v>
      </c>
      <c r="G10" s="60"/>
      <c r="H10" s="61"/>
      <c r="I10" s="64" t="s">
        <v>42</v>
      </c>
      <c r="J10" s="44"/>
      <c r="K10" s="44"/>
      <c r="L10" s="45"/>
      <c r="M10" s="64"/>
      <c r="N10" s="61"/>
      <c r="O10" s="60"/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84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明石北</v>
      </c>
      <c r="B13" s="33"/>
      <c r="C13" s="22" t="s">
        <v>6</v>
      </c>
      <c r="D13" s="60" t="s">
        <v>85</v>
      </c>
      <c r="E13" s="45"/>
      <c r="F13" s="23">
        <v>4</v>
      </c>
      <c r="G13" s="60"/>
      <c r="H13" s="61"/>
      <c r="I13" s="64" t="s">
        <v>86</v>
      </c>
      <c r="J13" s="44"/>
      <c r="K13" s="44"/>
      <c r="L13" s="45"/>
      <c r="M13" s="64"/>
      <c r="N13" s="61"/>
      <c r="O13" s="60" t="s">
        <v>87</v>
      </c>
      <c r="P13" s="45"/>
      <c r="Q13" s="64"/>
      <c r="R13" s="44"/>
    </row>
    <row r="14" spans="1:18" ht="16.5" customHeight="1">
      <c r="A14" s="34"/>
      <c r="B14" s="41"/>
      <c r="C14" s="24">
        <v>2</v>
      </c>
      <c r="D14" s="40" t="s">
        <v>35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1</v>
      </c>
      <c r="C17" s="9" t="s">
        <v>1</v>
      </c>
      <c r="E17" s="71" t="s">
        <v>99</v>
      </c>
      <c r="F17" s="71"/>
      <c r="G17" s="70" t="s">
        <v>100</v>
      </c>
      <c r="H17" s="70"/>
      <c r="I17" s="68">
        <v>0.5826388888888888</v>
      </c>
      <c r="J17" s="68"/>
      <c r="K17" s="73" t="s">
        <v>101</v>
      </c>
      <c r="L17" s="73"/>
      <c r="M17" s="68">
        <v>0.6479166666666667</v>
      </c>
      <c r="N17" s="68"/>
      <c r="O17" s="73" t="s">
        <v>102</v>
      </c>
      <c r="P17" s="73"/>
      <c r="Q17" s="75">
        <f>SUM(M17-I17)</f>
        <v>0.06527777777777788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88</v>
      </c>
      <c r="B20" s="59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97"/>
      <c r="N20" s="98" t="s">
        <v>235</v>
      </c>
      <c r="O20" s="98"/>
      <c r="P20" s="98"/>
      <c r="Q20" s="20"/>
      <c r="R20" s="21">
        <f>SUM(C20:Q20)</f>
        <v>1</v>
      </c>
    </row>
    <row r="21" spans="1:18" ht="27.75" customHeight="1">
      <c r="A21" s="58" t="s">
        <v>89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97"/>
      <c r="N21" s="99"/>
      <c r="O21" s="99"/>
      <c r="P21" s="99"/>
      <c r="Q21" s="20"/>
      <c r="R21" s="30">
        <f>SUM(C21:Q21)</f>
        <v>0</v>
      </c>
    </row>
    <row r="22" spans="1:18" ht="21" customHeight="1">
      <c r="A22" s="46" t="s">
        <v>2</v>
      </c>
      <c r="B22" s="79"/>
      <c r="C22" s="66" t="s">
        <v>15</v>
      </c>
      <c r="D22" s="55"/>
      <c r="E22" s="55"/>
      <c r="F22" s="55"/>
      <c r="G22" s="55"/>
      <c r="H22" s="67"/>
      <c r="I22" s="54" t="s">
        <v>16</v>
      </c>
      <c r="J22" s="55"/>
      <c r="K22" s="80" t="s">
        <v>17</v>
      </c>
      <c r="L22" s="81"/>
      <c r="M22" s="82" t="s">
        <v>18</v>
      </c>
      <c r="N22" s="83"/>
      <c r="O22" s="56" t="s">
        <v>19</v>
      </c>
      <c r="P22" s="84"/>
      <c r="Q22" s="84"/>
      <c r="R22" s="84"/>
    </row>
    <row r="23" spans="1:18" ht="16.5" customHeight="1">
      <c r="A23" s="34" t="str">
        <f>A20</f>
        <v>吉　川</v>
      </c>
      <c r="B23" s="41"/>
      <c r="C23" s="22" t="s">
        <v>6</v>
      </c>
      <c r="D23" s="60" t="s">
        <v>84</v>
      </c>
      <c r="E23" s="45"/>
      <c r="F23" s="23">
        <v>4</v>
      </c>
      <c r="G23" s="60"/>
      <c r="H23" s="61"/>
      <c r="I23" s="64" t="s">
        <v>90</v>
      </c>
      <c r="J23" s="44"/>
      <c r="K23" s="44"/>
      <c r="L23" s="45"/>
      <c r="M23" s="64"/>
      <c r="N23" s="61"/>
      <c r="O23" s="60" t="s">
        <v>46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/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尼崎西</v>
      </c>
      <c r="B26" s="33"/>
      <c r="C26" s="22" t="s">
        <v>6</v>
      </c>
      <c r="D26" s="60" t="s">
        <v>20</v>
      </c>
      <c r="E26" s="45"/>
      <c r="F26" s="23">
        <v>4</v>
      </c>
      <c r="G26" s="60"/>
      <c r="H26" s="61"/>
      <c r="I26" s="64" t="s">
        <v>91</v>
      </c>
      <c r="J26" s="44"/>
      <c r="K26" s="44"/>
      <c r="L26" s="45"/>
      <c r="M26" s="64"/>
      <c r="N26" s="61"/>
      <c r="O26" s="60" t="s">
        <v>92</v>
      </c>
      <c r="P26" s="45"/>
      <c r="Q26" s="64"/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N20:P21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I4:J4 M17:N17 I17:J17 M1 J1 O1 C7:Q8 M4:N4 C20:M21 Q20:Q21 N20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4</v>
      </c>
      <c r="K1" s="76" t="s">
        <v>80</v>
      </c>
      <c r="L1" s="76"/>
      <c r="M1" s="3">
        <v>7</v>
      </c>
      <c r="N1" s="4" t="s">
        <v>0</v>
      </c>
      <c r="O1" s="3">
        <v>14</v>
      </c>
      <c r="P1" s="1" t="s">
        <v>8</v>
      </c>
      <c r="Q1" s="5" t="s">
        <v>10</v>
      </c>
      <c r="R1" s="6" t="s">
        <v>12</v>
      </c>
    </row>
    <row r="2" ht="5.25" customHeight="1"/>
    <row r="3" spans="11:18" ht="18.75" customHeight="1">
      <c r="K3" s="65" t="s">
        <v>13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1</v>
      </c>
      <c r="C4" s="9" t="s">
        <v>1</v>
      </c>
      <c r="E4" s="71" t="s">
        <v>5</v>
      </c>
      <c r="F4" s="71"/>
      <c r="G4" s="70" t="s">
        <v>39</v>
      </c>
      <c r="H4" s="70"/>
      <c r="I4" s="68">
        <v>0.475</v>
      </c>
      <c r="J4" s="68"/>
      <c r="K4" s="73" t="s">
        <v>40</v>
      </c>
      <c r="L4" s="73"/>
      <c r="M4" s="68">
        <v>0.5618055555555556</v>
      </c>
      <c r="N4" s="68"/>
      <c r="O4" s="73" t="s">
        <v>41</v>
      </c>
      <c r="P4" s="73"/>
      <c r="Q4" s="75">
        <f>SUM(M4-I4)</f>
        <v>0.08680555555555558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229</v>
      </c>
      <c r="B7" s="59"/>
      <c r="C7" s="88">
        <v>0</v>
      </c>
      <c r="D7" s="89">
        <v>0</v>
      </c>
      <c r="E7" s="90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/>
      <c r="M7" s="89"/>
      <c r="N7" s="89"/>
      <c r="O7" s="89"/>
      <c r="P7" s="89"/>
      <c r="Q7" s="91"/>
      <c r="R7" s="92">
        <f>SUM(C7:Q7)</f>
        <v>0</v>
      </c>
    </row>
    <row r="8" spans="1:18" ht="27.75" customHeight="1">
      <c r="A8" s="58" t="s">
        <v>103</v>
      </c>
      <c r="B8" s="59"/>
      <c r="C8" s="88">
        <v>1</v>
      </c>
      <c r="D8" s="89">
        <v>0</v>
      </c>
      <c r="E8" s="90">
        <v>1</v>
      </c>
      <c r="F8" s="89">
        <v>0</v>
      </c>
      <c r="G8" s="89">
        <v>0</v>
      </c>
      <c r="H8" s="89">
        <v>0</v>
      </c>
      <c r="I8" s="89">
        <v>1</v>
      </c>
      <c r="J8" s="89">
        <v>0</v>
      </c>
      <c r="K8" s="89" t="s">
        <v>93</v>
      </c>
      <c r="L8" s="89"/>
      <c r="M8" s="89"/>
      <c r="N8" s="89"/>
      <c r="O8" s="89"/>
      <c r="P8" s="89"/>
      <c r="Q8" s="91"/>
      <c r="R8" s="93">
        <f>SUM(C8:Q8)</f>
        <v>3</v>
      </c>
    </row>
    <row r="9" spans="1:18" ht="21" customHeight="1">
      <c r="A9" s="46" t="s">
        <v>2</v>
      </c>
      <c r="B9" s="47"/>
      <c r="C9" s="66" t="s">
        <v>27</v>
      </c>
      <c r="D9" s="55"/>
      <c r="E9" s="55"/>
      <c r="F9" s="55"/>
      <c r="G9" s="55"/>
      <c r="H9" s="67"/>
      <c r="I9" s="54" t="s">
        <v>28</v>
      </c>
      <c r="J9" s="56"/>
      <c r="K9" s="69" t="s">
        <v>29</v>
      </c>
      <c r="L9" s="49"/>
      <c r="M9" s="48" t="s">
        <v>30</v>
      </c>
      <c r="N9" s="49"/>
      <c r="O9" s="54" t="s">
        <v>31</v>
      </c>
      <c r="P9" s="55"/>
      <c r="Q9" s="55"/>
      <c r="R9" s="56"/>
    </row>
    <row r="10" spans="1:18" ht="16.5" customHeight="1">
      <c r="A10" s="34" t="str">
        <f>A7</f>
        <v>葺　合</v>
      </c>
      <c r="B10" s="41"/>
      <c r="C10" s="22" t="s">
        <v>6</v>
      </c>
      <c r="D10" s="60" t="s">
        <v>104</v>
      </c>
      <c r="E10" s="45"/>
      <c r="F10" s="23">
        <v>4</v>
      </c>
      <c r="G10" s="60"/>
      <c r="H10" s="61"/>
      <c r="I10" s="64" t="s">
        <v>105</v>
      </c>
      <c r="J10" s="44"/>
      <c r="K10" s="44"/>
      <c r="L10" s="45"/>
      <c r="M10" s="64"/>
      <c r="N10" s="61"/>
      <c r="O10" s="60"/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106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須磨東</v>
      </c>
      <c r="B13" s="33"/>
      <c r="C13" s="22" t="s">
        <v>6</v>
      </c>
      <c r="D13" s="60" t="s">
        <v>107</v>
      </c>
      <c r="E13" s="45"/>
      <c r="F13" s="23">
        <v>4</v>
      </c>
      <c r="G13" s="60"/>
      <c r="H13" s="61"/>
      <c r="I13" s="64" t="s">
        <v>108</v>
      </c>
      <c r="J13" s="44"/>
      <c r="K13" s="44"/>
      <c r="L13" s="45"/>
      <c r="M13" s="64"/>
      <c r="N13" s="61"/>
      <c r="O13" s="60" t="s">
        <v>116</v>
      </c>
      <c r="P13" s="45"/>
      <c r="Q13" s="64"/>
      <c r="R13" s="44"/>
    </row>
    <row r="14" spans="1:18" ht="16.5" customHeight="1">
      <c r="A14" s="34"/>
      <c r="B14" s="41"/>
      <c r="C14" s="24">
        <v>2</v>
      </c>
      <c r="D14" s="40"/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1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0.5972222222222222</v>
      </c>
      <c r="J17" s="68"/>
      <c r="K17" s="73" t="s">
        <v>51</v>
      </c>
      <c r="L17" s="73"/>
      <c r="M17" s="68">
        <v>0.6770833333333334</v>
      </c>
      <c r="N17" s="68"/>
      <c r="O17" s="73" t="s">
        <v>52</v>
      </c>
      <c r="P17" s="73"/>
      <c r="Q17" s="75">
        <f>SUM(M17-I17)</f>
        <v>0.07986111111111116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109</v>
      </c>
      <c r="B20" s="59"/>
      <c r="C20" s="88">
        <v>0</v>
      </c>
      <c r="D20" s="89">
        <v>0</v>
      </c>
      <c r="E20" s="90">
        <v>4</v>
      </c>
      <c r="F20" s="89">
        <v>2</v>
      </c>
      <c r="G20" s="89">
        <v>0</v>
      </c>
      <c r="H20" s="89">
        <v>0</v>
      </c>
      <c r="I20" s="89">
        <v>2</v>
      </c>
      <c r="J20" s="97"/>
      <c r="K20" s="98" t="s">
        <v>234</v>
      </c>
      <c r="L20" s="98"/>
      <c r="M20" s="98"/>
      <c r="N20" s="89"/>
      <c r="O20" s="89"/>
      <c r="P20" s="89"/>
      <c r="Q20" s="91"/>
      <c r="R20" s="92">
        <f>SUM(C20:Q20)</f>
        <v>8</v>
      </c>
    </row>
    <row r="21" spans="1:18" ht="27.75" customHeight="1">
      <c r="A21" s="58" t="s">
        <v>110</v>
      </c>
      <c r="B21" s="59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89">
        <v>0</v>
      </c>
      <c r="I21" s="89">
        <v>0</v>
      </c>
      <c r="J21" s="97"/>
      <c r="K21" s="99"/>
      <c r="L21" s="99"/>
      <c r="M21" s="99"/>
      <c r="N21" s="89"/>
      <c r="O21" s="89"/>
      <c r="P21" s="89"/>
      <c r="Q21" s="91"/>
      <c r="R21" s="93">
        <f>SUM(C21:Q21)</f>
        <v>0</v>
      </c>
    </row>
    <row r="22" spans="1:18" ht="21" customHeight="1">
      <c r="A22" s="46" t="s">
        <v>2</v>
      </c>
      <c r="B22" s="79"/>
      <c r="C22" s="66" t="s">
        <v>27</v>
      </c>
      <c r="D22" s="55"/>
      <c r="E22" s="55"/>
      <c r="F22" s="55"/>
      <c r="G22" s="55"/>
      <c r="H22" s="67"/>
      <c r="I22" s="54" t="s">
        <v>28</v>
      </c>
      <c r="J22" s="55"/>
      <c r="K22" s="80" t="s">
        <v>29</v>
      </c>
      <c r="L22" s="81"/>
      <c r="M22" s="82" t="s">
        <v>30</v>
      </c>
      <c r="N22" s="83"/>
      <c r="O22" s="56" t="s">
        <v>31</v>
      </c>
      <c r="P22" s="84"/>
      <c r="Q22" s="84"/>
      <c r="R22" s="84"/>
    </row>
    <row r="23" spans="1:18" ht="16.5" customHeight="1">
      <c r="A23" s="34" t="str">
        <f>A20</f>
        <v>東播工業</v>
      </c>
      <c r="B23" s="41"/>
      <c r="C23" s="22" t="s">
        <v>6</v>
      </c>
      <c r="D23" s="60" t="s">
        <v>111</v>
      </c>
      <c r="E23" s="45"/>
      <c r="F23" s="23">
        <v>4</v>
      </c>
      <c r="G23" s="60"/>
      <c r="H23" s="61"/>
      <c r="I23" s="64" t="s">
        <v>69</v>
      </c>
      <c r="J23" s="44"/>
      <c r="K23" s="44"/>
      <c r="L23" s="45"/>
      <c r="M23" s="64" t="s">
        <v>42</v>
      </c>
      <c r="N23" s="61"/>
      <c r="O23" s="60" t="s">
        <v>112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11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小野工業</v>
      </c>
      <c r="B26" s="33"/>
      <c r="C26" s="22" t="s">
        <v>6</v>
      </c>
      <c r="D26" s="60" t="s">
        <v>113</v>
      </c>
      <c r="E26" s="45"/>
      <c r="F26" s="23">
        <v>4</v>
      </c>
      <c r="G26" s="60"/>
      <c r="H26" s="61"/>
      <c r="I26" s="64" t="s">
        <v>114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 t="s">
        <v>115</v>
      </c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20:M21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A13:B15"/>
    <mergeCell ref="G23:H23"/>
    <mergeCell ref="A19:B19"/>
    <mergeCell ref="A20:B20"/>
    <mergeCell ref="A21:B21"/>
    <mergeCell ref="D14:E14"/>
    <mergeCell ref="K23:L23"/>
    <mergeCell ref="A22:B22"/>
    <mergeCell ref="C22:H22"/>
    <mergeCell ref="G25:H25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M17:N17 I17:J17 C20:J21 I4:J4 J1 O1 M1 C7:Q8 M4:N4 K20 N20:Q21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5</v>
      </c>
      <c r="K1" s="76" t="s">
        <v>80</v>
      </c>
      <c r="L1" s="76"/>
      <c r="M1" s="3">
        <v>7</v>
      </c>
      <c r="N1" s="4" t="s">
        <v>0</v>
      </c>
      <c r="O1" s="3">
        <v>15</v>
      </c>
      <c r="P1" s="1" t="s">
        <v>8</v>
      </c>
      <c r="Q1" s="5" t="s">
        <v>48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2</v>
      </c>
      <c r="C4" s="9" t="s">
        <v>1</v>
      </c>
      <c r="E4" s="71" t="s">
        <v>5</v>
      </c>
      <c r="F4" s="71"/>
      <c r="G4" s="70" t="s">
        <v>39</v>
      </c>
      <c r="H4" s="70"/>
      <c r="I4" s="68">
        <v>0.4770833333333333</v>
      </c>
      <c r="J4" s="68"/>
      <c r="K4" s="73" t="s">
        <v>40</v>
      </c>
      <c r="L4" s="73"/>
      <c r="M4" s="68">
        <v>0.5673611111111111</v>
      </c>
      <c r="N4" s="68"/>
      <c r="O4" s="73" t="s">
        <v>41</v>
      </c>
      <c r="P4" s="73"/>
      <c r="Q4" s="75">
        <f>SUM(M4-I4)</f>
        <v>0.09027777777777779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231</v>
      </c>
      <c r="B7" s="59"/>
      <c r="C7" s="17">
        <v>0</v>
      </c>
      <c r="D7" s="18">
        <v>0</v>
      </c>
      <c r="E7" s="19">
        <v>0</v>
      </c>
      <c r="F7" s="18">
        <v>1</v>
      </c>
      <c r="G7" s="18">
        <v>0</v>
      </c>
      <c r="H7" s="18">
        <v>2</v>
      </c>
      <c r="I7" s="18">
        <v>1</v>
      </c>
      <c r="J7" s="18">
        <v>2</v>
      </c>
      <c r="K7" s="18">
        <v>0</v>
      </c>
      <c r="L7" s="18"/>
      <c r="M7" s="18"/>
      <c r="N7" s="18"/>
      <c r="O7" s="18"/>
      <c r="P7" s="18"/>
      <c r="Q7" s="20"/>
      <c r="R7" s="21">
        <f>SUM(C7:Q7)</f>
        <v>6</v>
      </c>
    </row>
    <row r="8" spans="1:18" ht="27.75" customHeight="1">
      <c r="A8" s="58" t="s">
        <v>232</v>
      </c>
      <c r="B8" s="59"/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93">
        <f>SUM(C8:Q8)</f>
        <v>0</v>
      </c>
    </row>
    <row r="9" spans="1:18" ht="21" customHeight="1">
      <c r="A9" s="46" t="s">
        <v>2</v>
      </c>
      <c r="B9" s="47"/>
      <c r="C9" s="66" t="s">
        <v>15</v>
      </c>
      <c r="D9" s="55"/>
      <c r="E9" s="55"/>
      <c r="F9" s="55"/>
      <c r="G9" s="55"/>
      <c r="H9" s="67"/>
      <c r="I9" s="54" t="s">
        <v>16</v>
      </c>
      <c r="J9" s="56"/>
      <c r="K9" s="69" t="s">
        <v>17</v>
      </c>
      <c r="L9" s="49"/>
      <c r="M9" s="48" t="s">
        <v>18</v>
      </c>
      <c r="N9" s="49"/>
      <c r="O9" s="54" t="s">
        <v>19</v>
      </c>
      <c r="P9" s="55"/>
      <c r="Q9" s="55"/>
      <c r="R9" s="56"/>
    </row>
    <row r="10" spans="1:18" ht="16.5" customHeight="1">
      <c r="A10" s="34" t="str">
        <f>A7</f>
        <v>滝　川</v>
      </c>
      <c r="B10" s="41"/>
      <c r="C10" s="22" t="s">
        <v>6</v>
      </c>
      <c r="D10" s="60" t="s">
        <v>118</v>
      </c>
      <c r="E10" s="45"/>
      <c r="F10" s="23">
        <v>4</v>
      </c>
      <c r="G10" s="60"/>
      <c r="H10" s="61"/>
      <c r="I10" s="64" t="s">
        <v>119</v>
      </c>
      <c r="J10" s="44"/>
      <c r="K10" s="44"/>
      <c r="L10" s="45"/>
      <c r="M10" s="64" t="s">
        <v>119</v>
      </c>
      <c r="N10" s="61"/>
      <c r="O10" s="60"/>
      <c r="P10" s="45"/>
      <c r="Q10" s="64"/>
      <c r="R10" s="44"/>
    </row>
    <row r="11" spans="1:18" ht="16.5" customHeight="1">
      <c r="A11" s="34"/>
      <c r="B11" s="41"/>
      <c r="C11" s="24">
        <v>2</v>
      </c>
      <c r="D11" s="40"/>
      <c r="E11" s="31"/>
      <c r="F11" s="25">
        <v>5</v>
      </c>
      <c r="G11" s="40"/>
      <c r="H11" s="72"/>
      <c r="I11" s="62"/>
      <c r="J11" s="63"/>
      <c r="K11" s="63"/>
      <c r="L11" s="31"/>
      <c r="M11" s="62" t="s">
        <v>120</v>
      </c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甲　陽</v>
      </c>
      <c r="B13" s="33"/>
      <c r="C13" s="22" t="s">
        <v>6</v>
      </c>
      <c r="D13" s="60" t="s">
        <v>121</v>
      </c>
      <c r="E13" s="45"/>
      <c r="F13" s="23">
        <v>4</v>
      </c>
      <c r="G13" s="60"/>
      <c r="H13" s="61"/>
      <c r="I13" s="64" t="s">
        <v>122</v>
      </c>
      <c r="J13" s="44"/>
      <c r="K13" s="44"/>
      <c r="L13" s="45"/>
      <c r="M13" s="64"/>
      <c r="N13" s="61"/>
      <c r="O13" s="60"/>
      <c r="P13" s="45"/>
      <c r="Q13" s="64"/>
      <c r="R13" s="44"/>
    </row>
    <row r="14" spans="1:18" ht="16.5" customHeight="1">
      <c r="A14" s="34"/>
      <c r="B14" s="41"/>
      <c r="C14" s="24">
        <v>2</v>
      </c>
      <c r="D14" s="40" t="s">
        <v>86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2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0.6020833333333333</v>
      </c>
      <c r="J17" s="68"/>
      <c r="K17" s="73" t="s">
        <v>51</v>
      </c>
      <c r="L17" s="73"/>
      <c r="M17" s="68">
        <v>0.7138888888888889</v>
      </c>
      <c r="N17" s="68"/>
      <c r="O17" s="73" t="s">
        <v>52</v>
      </c>
      <c r="P17" s="73"/>
      <c r="Q17" s="75">
        <f>SUM(M17-I17)</f>
        <v>0.1118055555555556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233</v>
      </c>
      <c r="B20" s="59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</v>
      </c>
      <c r="O20" s="36" t="s">
        <v>123</v>
      </c>
      <c r="P20" s="37"/>
      <c r="Q20" s="94"/>
      <c r="R20" s="92">
        <f>SUM(C20:Q20)</f>
        <v>1</v>
      </c>
    </row>
    <row r="21" spans="1:18" ht="27.75" customHeight="1">
      <c r="A21" s="58" t="s">
        <v>124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38"/>
      <c r="P21" s="39"/>
      <c r="Q21" s="95"/>
      <c r="R21" s="93">
        <f>SUM(C21:Q21)</f>
        <v>0</v>
      </c>
    </row>
    <row r="22" spans="1:18" ht="21" customHeight="1">
      <c r="A22" s="46" t="s">
        <v>2</v>
      </c>
      <c r="B22" s="79"/>
      <c r="C22" s="66" t="s">
        <v>15</v>
      </c>
      <c r="D22" s="55"/>
      <c r="E22" s="55"/>
      <c r="F22" s="55"/>
      <c r="G22" s="55"/>
      <c r="H22" s="67"/>
      <c r="I22" s="54" t="s">
        <v>16</v>
      </c>
      <c r="J22" s="55"/>
      <c r="K22" s="80" t="s">
        <v>17</v>
      </c>
      <c r="L22" s="81"/>
      <c r="M22" s="82" t="s">
        <v>18</v>
      </c>
      <c r="N22" s="83"/>
      <c r="O22" s="56" t="s">
        <v>19</v>
      </c>
      <c r="P22" s="84"/>
      <c r="Q22" s="84"/>
      <c r="R22" s="84"/>
    </row>
    <row r="23" spans="1:18" ht="16.5" customHeight="1">
      <c r="A23" s="34" t="str">
        <f>A20</f>
        <v>市　川</v>
      </c>
      <c r="B23" s="41"/>
      <c r="C23" s="22" t="s">
        <v>6</v>
      </c>
      <c r="D23" s="60" t="s">
        <v>125</v>
      </c>
      <c r="E23" s="45"/>
      <c r="F23" s="23">
        <v>4</v>
      </c>
      <c r="G23" s="60"/>
      <c r="H23" s="61"/>
      <c r="I23" s="64" t="s">
        <v>126</v>
      </c>
      <c r="J23" s="44"/>
      <c r="K23" s="44"/>
      <c r="L23" s="45"/>
      <c r="M23" s="64"/>
      <c r="N23" s="61"/>
      <c r="O23" s="60" t="s">
        <v>127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/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宝塚東</v>
      </c>
      <c r="B26" s="33"/>
      <c r="C26" s="22" t="s">
        <v>6</v>
      </c>
      <c r="D26" s="60" t="s">
        <v>128</v>
      </c>
      <c r="E26" s="45"/>
      <c r="F26" s="23">
        <v>4</v>
      </c>
      <c r="G26" s="60"/>
      <c r="H26" s="61"/>
      <c r="I26" s="64" t="s">
        <v>129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 t="s">
        <v>130</v>
      </c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O20:Q21"/>
    <mergeCell ref="I24:J24"/>
    <mergeCell ref="K24:L24"/>
    <mergeCell ref="M24:N24"/>
    <mergeCell ref="M23:N23"/>
    <mergeCell ref="O23:P23"/>
    <mergeCell ref="Q23:R23"/>
    <mergeCell ref="O24:P24"/>
    <mergeCell ref="Q24:R24"/>
    <mergeCell ref="K22:L22"/>
    <mergeCell ref="A9:B9"/>
    <mergeCell ref="A10:B12"/>
    <mergeCell ref="A23:B25"/>
    <mergeCell ref="D23:E23"/>
    <mergeCell ref="D24:E24"/>
    <mergeCell ref="D25:E25"/>
    <mergeCell ref="D15:E15"/>
    <mergeCell ref="D13:E13"/>
    <mergeCell ref="A13:B15"/>
    <mergeCell ref="D14:E14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G23:H23"/>
    <mergeCell ref="A19:B19"/>
    <mergeCell ref="A20:B20"/>
    <mergeCell ref="A21:B21"/>
    <mergeCell ref="I27:J27"/>
    <mergeCell ref="Q25:R25"/>
    <mergeCell ref="K26:L26"/>
    <mergeCell ref="M26:N26"/>
    <mergeCell ref="O26:P26"/>
    <mergeCell ref="M22:N22"/>
    <mergeCell ref="O22:R22"/>
    <mergeCell ref="I23:J23"/>
    <mergeCell ref="I26:J26"/>
    <mergeCell ref="K23:L23"/>
    <mergeCell ref="K17:L17"/>
    <mergeCell ref="M17:N17"/>
    <mergeCell ref="O17:P17"/>
    <mergeCell ref="Q17:R17"/>
    <mergeCell ref="I17:J17"/>
    <mergeCell ref="I22:J22"/>
    <mergeCell ref="G4:H4"/>
    <mergeCell ref="I12:J12"/>
    <mergeCell ref="I13:J13"/>
    <mergeCell ref="I14:J14"/>
    <mergeCell ref="I15:J15"/>
    <mergeCell ref="E4:F4"/>
    <mergeCell ref="E17:F17"/>
    <mergeCell ref="G17:H17"/>
    <mergeCell ref="G12:H12"/>
    <mergeCell ref="G13:H13"/>
    <mergeCell ref="G14:H14"/>
    <mergeCell ref="G15:H15"/>
    <mergeCell ref="D12:E12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M17:N17 I17:J17 C20:N21 O20 J1 O1 M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6</v>
      </c>
      <c r="K1" s="76" t="s">
        <v>80</v>
      </c>
      <c r="L1" s="76"/>
      <c r="M1" s="3">
        <v>7</v>
      </c>
      <c r="N1" s="4" t="s">
        <v>0</v>
      </c>
      <c r="O1" s="3">
        <v>16</v>
      </c>
      <c r="P1" s="1" t="s">
        <v>8</v>
      </c>
      <c r="Q1" s="5" t="s">
        <v>48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2</v>
      </c>
      <c r="C4" s="9" t="s">
        <v>1</v>
      </c>
      <c r="E4" s="71" t="s">
        <v>5</v>
      </c>
      <c r="F4" s="71"/>
      <c r="G4" s="70" t="s">
        <v>39</v>
      </c>
      <c r="H4" s="70"/>
      <c r="I4" s="68">
        <v>0.4777777777777778</v>
      </c>
      <c r="J4" s="68"/>
      <c r="K4" s="96" t="s">
        <v>131</v>
      </c>
      <c r="L4" s="73"/>
      <c r="M4" s="68">
        <v>0.5819444444444445</v>
      </c>
      <c r="N4" s="68"/>
      <c r="O4" s="73" t="s">
        <v>41</v>
      </c>
      <c r="P4" s="73"/>
      <c r="Q4" s="75">
        <f>SUM(M4-I4)</f>
        <v>0.10416666666666669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132</v>
      </c>
      <c r="B7" s="59"/>
      <c r="C7" s="17">
        <v>0</v>
      </c>
      <c r="D7" s="18">
        <v>0</v>
      </c>
      <c r="E7" s="19">
        <v>2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/>
      <c r="M7" s="18"/>
      <c r="N7" s="18"/>
      <c r="O7" s="18"/>
      <c r="P7" s="18"/>
      <c r="Q7" s="20"/>
      <c r="R7" s="21">
        <f>SUM(C7:Q7)</f>
        <v>3</v>
      </c>
    </row>
    <row r="8" spans="1:18" ht="27.75" customHeight="1">
      <c r="A8" s="58" t="s">
        <v>53</v>
      </c>
      <c r="B8" s="59"/>
      <c r="C8" s="17">
        <v>5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0</v>
      </c>
      <c r="J8" s="18">
        <v>2</v>
      </c>
      <c r="K8" s="18" t="s">
        <v>93</v>
      </c>
      <c r="L8" s="18"/>
      <c r="M8" s="18"/>
      <c r="N8" s="18"/>
      <c r="O8" s="18"/>
      <c r="P8" s="18"/>
      <c r="Q8" s="20"/>
      <c r="R8" s="30">
        <f>SUM(C8:Q8)</f>
        <v>7</v>
      </c>
    </row>
    <row r="9" spans="1:18" ht="21" customHeight="1">
      <c r="A9" s="46" t="s">
        <v>2</v>
      </c>
      <c r="B9" s="47"/>
      <c r="C9" s="66" t="s">
        <v>15</v>
      </c>
      <c r="D9" s="55"/>
      <c r="E9" s="55"/>
      <c r="F9" s="55"/>
      <c r="G9" s="55"/>
      <c r="H9" s="67"/>
      <c r="I9" s="54" t="s">
        <v>16</v>
      </c>
      <c r="J9" s="56"/>
      <c r="K9" s="69" t="s">
        <v>17</v>
      </c>
      <c r="L9" s="49"/>
      <c r="M9" s="48" t="s">
        <v>18</v>
      </c>
      <c r="N9" s="49"/>
      <c r="O9" s="54" t="s">
        <v>19</v>
      </c>
      <c r="P9" s="55"/>
      <c r="Q9" s="55"/>
      <c r="R9" s="56"/>
    </row>
    <row r="10" spans="1:18" ht="16.5" customHeight="1">
      <c r="A10" s="34" t="str">
        <f>A7</f>
        <v>北　条</v>
      </c>
      <c r="B10" s="41"/>
      <c r="C10" s="22" t="s">
        <v>6</v>
      </c>
      <c r="D10" s="60" t="s">
        <v>133</v>
      </c>
      <c r="E10" s="45"/>
      <c r="F10" s="23">
        <v>4</v>
      </c>
      <c r="G10" s="60"/>
      <c r="H10" s="61"/>
      <c r="I10" s="64" t="s">
        <v>34</v>
      </c>
      <c r="J10" s="44"/>
      <c r="K10" s="44"/>
      <c r="L10" s="45"/>
      <c r="M10" s="64"/>
      <c r="N10" s="61"/>
      <c r="O10" s="60"/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64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 t="s">
        <v>134</v>
      </c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洲　本</v>
      </c>
      <c r="B13" s="33"/>
      <c r="C13" s="22" t="s">
        <v>6</v>
      </c>
      <c r="D13" s="60" t="s">
        <v>135</v>
      </c>
      <c r="E13" s="45"/>
      <c r="F13" s="23">
        <v>4</v>
      </c>
      <c r="G13" s="60"/>
      <c r="H13" s="61"/>
      <c r="I13" s="64" t="s">
        <v>136</v>
      </c>
      <c r="J13" s="44"/>
      <c r="K13" s="44"/>
      <c r="L13" s="45"/>
      <c r="M13" s="64"/>
      <c r="N13" s="61"/>
      <c r="O13" s="60" t="s">
        <v>137</v>
      </c>
      <c r="P13" s="45"/>
      <c r="Q13" s="64" t="s">
        <v>138</v>
      </c>
      <c r="R13" s="44"/>
    </row>
    <row r="14" spans="1:18" ht="16.5" customHeight="1">
      <c r="A14" s="34"/>
      <c r="B14" s="41"/>
      <c r="C14" s="24">
        <v>2</v>
      </c>
      <c r="D14" s="40" t="s">
        <v>43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 t="s">
        <v>135</v>
      </c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2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0.6152777777777778</v>
      </c>
      <c r="J17" s="68"/>
      <c r="K17" s="73" t="s">
        <v>51</v>
      </c>
      <c r="L17" s="73"/>
      <c r="M17" s="68">
        <v>0.6895833333333333</v>
      </c>
      <c r="N17" s="68"/>
      <c r="O17" s="73" t="s">
        <v>52</v>
      </c>
      <c r="P17" s="73"/>
      <c r="Q17" s="75">
        <f>SUM(M17-I17)</f>
        <v>0.07430555555555551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139</v>
      </c>
      <c r="B20" s="59"/>
      <c r="C20" s="17">
        <v>0</v>
      </c>
      <c r="D20" s="18">
        <v>0</v>
      </c>
      <c r="E20" s="19">
        <v>1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21">
        <f>SUM(C20:Q20)</f>
        <v>1</v>
      </c>
    </row>
    <row r="21" spans="1:18" ht="27.75" customHeight="1">
      <c r="A21" s="58" t="s">
        <v>140</v>
      </c>
      <c r="B21" s="59"/>
      <c r="C21" s="17">
        <v>0</v>
      </c>
      <c r="D21" s="18">
        <v>0</v>
      </c>
      <c r="E21" s="19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 t="s">
        <v>146</v>
      </c>
      <c r="L21" s="18"/>
      <c r="M21" s="18"/>
      <c r="N21" s="18"/>
      <c r="O21" s="18"/>
      <c r="P21" s="18"/>
      <c r="Q21" s="20"/>
      <c r="R21" s="30">
        <f>SUM(C21:Q21)</f>
        <v>2</v>
      </c>
    </row>
    <row r="22" spans="1:18" ht="21" customHeight="1">
      <c r="A22" s="46" t="s">
        <v>2</v>
      </c>
      <c r="B22" s="79"/>
      <c r="C22" s="66" t="s">
        <v>15</v>
      </c>
      <c r="D22" s="55"/>
      <c r="E22" s="55"/>
      <c r="F22" s="55"/>
      <c r="G22" s="55"/>
      <c r="H22" s="67"/>
      <c r="I22" s="54" t="s">
        <v>16</v>
      </c>
      <c r="J22" s="55"/>
      <c r="K22" s="80" t="s">
        <v>17</v>
      </c>
      <c r="L22" s="81"/>
      <c r="M22" s="82" t="s">
        <v>18</v>
      </c>
      <c r="N22" s="83"/>
      <c r="O22" s="56" t="s">
        <v>19</v>
      </c>
      <c r="P22" s="84"/>
      <c r="Q22" s="84"/>
      <c r="R22" s="84"/>
    </row>
    <row r="23" spans="1:18" ht="16.5" customHeight="1">
      <c r="A23" s="34" t="str">
        <f>A20</f>
        <v>上　郡</v>
      </c>
      <c r="B23" s="41"/>
      <c r="C23" s="22" t="s">
        <v>6</v>
      </c>
      <c r="D23" s="60" t="s">
        <v>141</v>
      </c>
      <c r="E23" s="45"/>
      <c r="F23" s="23">
        <v>4</v>
      </c>
      <c r="G23" s="60"/>
      <c r="H23" s="61"/>
      <c r="I23" s="64" t="s">
        <v>142</v>
      </c>
      <c r="J23" s="44"/>
      <c r="K23" s="44"/>
      <c r="L23" s="45"/>
      <c r="M23" s="64"/>
      <c r="N23" s="61"/>
      <c r="O23" s="60" t="s">
        <v>11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/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姫　路</v>
      </c>
      <c r="B26" s="33"/>
      <c r="C26" s="22" t="s">
        <v>6</v>
      </c>
      <c r="D26" s="60" t="s">
        <v>143</v>
      </c>
      <c r="E26" s="45"/>
      <c r="F26" s="23">
        <v>4</v>
      </c>
      <c r="G26" s="60"/>
      <c r="H26" s="61"/>
      <c r="I26" s="64" t="s">
        <v>144</v>
      </c>
      <c r="J26" s="44"/>
      <c r="K26" s="44"/>
      <c r="L26" s="45"/>
      <c r="M26" s="64" t="s">
        <v>145</v>
      </c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 t="s">
        <v>32</v>
      </c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7</v>
      </c>
      <c r="K1" s="76" t="s">
        <v>80</v>
      </c>
      <c r="L1" s="76"/>
      <c r="M1" s="3">
        <v>7</v>
      </c>
      <c r="N1" s="4" t="s">
        <v>0</v>
      </c>
      <c r="O1" s="3">
        <v>18</v>
      </c>
      <c r="P1" s="1" t="s">
        <v>8</v>
      </c>
      <c r="Q1" s="5" t="s">
        <v>147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2</v>
      </c>
      <c r="C4" s="9" t="s">
        <v>1</v>
      </c>
      <c r="E4" s="71" t="s">
        <v>5</v>
      </c>
      <c r="F4" s="71"/>
      <c r="G4" s="70" t="s">
        <v>39</v>
      </c>
      <c r="H4" s="70"/>
      <c r="I4" s="68">
        <v>0.4138888888888889</v>
      </c>
      <c r="J4" s="68"/>
      <c r="K4" s="73" t="s">
        <v>40</v>
      </c>
      <c r="L4" s="73"/>
      <c r="M4" s="68">
        <v>0.5034722222222222</v>
      </c>
      <c r="N4" s="68"/>
      <c r="O4" s="73" t="s">
        <v>41</v>
      </c>
      <c r="P4" s="73"/>
      <c r="Q4" s="75">
        <f>SUM(M4-I4)</f>
        <v>0.08958333333333329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148</v>
      </c>
      <c r="B7" s="59"/>
      <c r="C7" s="17">
        <v>2</v>
      </c>
      <c r="D7" s="18">
        <v>0</v>
      </c>
      <c r="E7" s="19">
        <v>1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f>SUM(C7:Q7)</f>
        <v>4</v>
      </c>
    </row>
    <row r="8" spans="1:18" ht="27.75" customHeight="1">
      <c r="A8" s="58" t="s">
        <v>149</v>
      </c>
      <c r="B8" s="59"/>
      <c r="C8" s="17">
        <v>0</v>
      </c>
      <c r="D8" s="18">
        <v>0</v>
      </c>
      <c r="E8" s="19">
        <v>2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93">
        <f>SUM(C8:Q8)</f>
        <v>3</v>
      </c>
    </row>
    <row r="9" spans="1:18" ht="21" customHeight="1">
      <c r="A9" s="46" t="s">
        <v>2</v>
      </c>
      <c r="B9" s="47"/>
      <c r="C9" s="66" t="s">
        <v>164</v>
      </c>
      <c r="D9" s="55"/>
      <c r="E9" s="55"/>
      <c r="F9" s="55"/>
      <c r="G9" s="55"/>
      <c r="H9" s="67"/>
      <c r="I9" s="54" t="s">
        <v>165</v>
      </c>
      <c r="J9" s="56"/>
      <c r="K9" s="69" t="s">
        <v>166</v>
      </c>
      <c r="L9" s="49"/>
      <c r="M9" s="48" t="s">
        <v>167</v>
      </c>
      <c r="N9" s="49"/>
      <c r="O9" s="54" t="s">
        <v>168</v>
      </c>
      <c r="P9" s="55"/>
      <c r="Q9" s="55"/>
      <c r="R9" s="56"/>
    </row>
    <row r="10" spans="1:18" ht="16.5" customHeight="1">
      <c r="A10" s="34" t="str">
        <f>A7</f>
        <v>姫路西</v>
      </c>
      <c r="B10" s="41"/>
      <c r="C10" s="22" t="s">
        <v>6</v>
      </c>
      <c r="D10" s="60" t="s">
        <v>150</v>
      </c>
      <c r="E10" s="45"/>
      <c r="F10" s="23">
        <v>4</v>
      </c>
      <c r="G10" s="60"/>
      <c r="H10" s="61"/>
      <c r="I10" s="64" t="s">
        <v>151</v>
      </c>
      <c r="J10" s="44"/>
      <c r="K10" s="44"/>
      <c r="L10" s="45"/>
      <c r="M10" s="64"/>
      <c r="N10" s="61"/>
      <c r="O10" s="60" t="s">
        <v>152</v>
      </c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153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 t="s">
        <v>154</v>
      </c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明石清水</v>
      </c>
      <c r="B13" s="33"/>
      <c r="C13" s="22" t="s">
        <v>6</v>
      </c>
      <c r="D13" s="60" t="s">
        <v>155</v>
      </c>
      <c r="E13" s="45"/>
      <c r="F13" s="23">
        <v>4</v>
      </c>
      <c r="G13" s="60"/>
      <c r="H13" s="61"/>
      <c r="I13" s="64" t="s">
        <v>156</v>
      </c>
      <c r="J13" s="44"/>
      <c r="K13" s="44"/>
      <c r="L13" s="45"/>
      <c r="M13" s="64"/>
      <c r="N13" s="61"/>
      <c r="O13" s="60"/>
      <c r="P13" s="45"/>
      <c r="Q13" s="64"/>
      <c r="R13" s="44"/>
    </row>
    <row r="14" spans="1:18" ht="16.5" customHeight="1">
      <c r="A14" s="34"/>
      <c r="B14" s="41"/>
      <c r="C14" s="24">
        <v>2</v>
      </c>
      <c r="D14" s="40" t="s">
        <v>157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2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0.5361111111111111</v>
      </c>
      <c r="J17" s="68"/>
      <c r="K17" s="73" t="s">
        <v>51</v>
      </c>
      <c r="L17" s="73"/>
      <c r="M17" s="68">
        <v>0.6277777777777778</v>
      </c>
      <c r="N17" s="68"/>
      <c r="O17" s="73" t="s">
        <v>52</v>
      </c>
      <c r="P17" s="73"/>
      <c r="Q17" s="75">
        <f>SUM(M17-I17)</f>
        <v>0.09166666666666667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158</v>
      </c>
      <c r="B20" s="59"/>
      <c r="C20" s="17">
        <v>0</v>
      </c>
      <c r="D20" s="18">
        <v>0</v>
      </c>
      <c r="E20" s="19">
        <v>1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/>
      <c r="M20" s="18"/>
      <c r="N20" s="18"/>
      <c r="O20" s="18"/>
      <c r="P20" s="18"/>
      <c r="Q20" s="20"/>
      <c r="R20" s="92">
        <f>SUM(C20:Q20)</f>
        <v>2</v>
      </c>
    </row>
    <row r="21" spans="1:18" ht="27.75" customHeight="1">
      <c r="A21" s="58" t="s">
        <v>159</v>
      </c>
      <c r="B21" s="59"/>
      <c r="C21" s="17">
        <v>0</v>
      </c>
      <c r="D21" s="18">
        <v>0</v>
      </c>
      <c r="E21" s="19">
        <v>1</v>
      </c>
      <c r="F21" s="18">
        <v>1</v>
      </c>
      <c r="G21" s="18">
        <v>1</v>
      </c>
      <c r="H21" s="18">
        <v>0</v>
      </c>
      <c r="I21" s="18">
        <v>0</v>
      </c>
      <c r="J21" s="18">
        <v>0</v>
      </c>
      <c r="K21" s="18" t="s">
        <v>169</v>
      </c>
      <c r="L21" s="18"/>
      <c r="M21" s="18"/>
      <c r="N21" s="18"/>
      <c r="O21" s="18"/>
      <c r="P21" s="18"/>
      <c r="Q21" s="20"/>
      <c r="R21" s="93">
        <f>SUM(C21:Q21)</f>
        <v>3</v>
      </c>
    </row>
    <row r="22" spans="1:18" ht="21" customHeight="1">
      <c r="A22" s="46" t="s">
        <v>2</v>
      </c>
      <c r="B22" s="79"/>
      <c r="C22" s="66" t="s">
        <v>27</v>
      </c>
      <c r="D22" s="55"/>
      <c r="E22" s="55"/>
      <c r="F22" s="55"/>
      <c r="G22" s="55"/>
      <c r="H22" s="67"/>
      <c r="I22" s="54" t="s">
        <v>28</v>
      </c>
      <c r="J22" s="55"/>
      <c r="K22" s="80" t="s">
        <v>29</v>
      </c>
      <c r="L22" s="81"/>
      <c r="M22" s="82" t="s">
        <v>30</v>
      </c>
      <c r="N22" s="83"/>
      <c r="O22" s="56" t="s">
        <v>31</v>
      </c>
      <c r="P22" s="84"/>
      <c r="Q22" s="84"/>
      <c r="R22" s="84"/>
    </row>
    <row r="23" spans="1:18" ht="16.5" customHeight="1">
      <c r="A23" s="34" t="str">
        <f>A20</f>
        <v>夢　前</v>
      </c>
      <c r="B23" s="41"/>
      <c r="C23" s="22" t="s">
        <v>6</v>
      </c>
      <c r="D23" s="60" t="s">
        <v>160</v>
      </c>
      <c r="E23" s="45"/>
      <c r="F23" s="23">
        <v>4</v>
      </c>
      <c r="G23" s="60"/>
      <c r="H23" s="61"/>
      <c r="I23" s="64" t="s">
        <v>161</v>
      </c>
      <c r="J23" s="44"/>
      <c r="K23" s="44"/>
      <c r="L23" s="45"/>
      <c r="M23" s="64"/>
      <c r="N23" s="61"/>
      <c r="O23" s="60"/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162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伊川谷</v>
      </c>
      <c r="B26" s="33"/>
      <c r="C26" s="22" t="s">
        <v>6</v>
      </c>
      <c r="D26" s="60" t="s">
        <v>44</v>
      </c>
      <c r="E26" s="45"/>
      <c r="F26" s="23">
        <v>4</v>
      </c>
      <c r="G26" s="60"/>
      <c r="H26" s="61"/>
      <c r="I26" s="64" t="s">
        <v>163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K22:L22"/>
    <mergeCell ref="A13:B15"/>
    <mergeCell ref="G23:H23"/>
    <mergeCell ref="A19:B19"/>
    <mergeCell ref="A20:B20"/>
    <mergeCell ref="A21:B21"/>
    <mergeCell ref="D14:E14"/>
    <mergeCell ref="K23:L23"/>
    <mergeCell ref="A22:B22"/>
    <mergeCell ref="C22:H22"/>
    <mergeCell ref="G25:H25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8</v>
      </c>
      <c r="K1" s="76" t="s">
        <v>80</v>
      </c>
      <c r="L1" s="76"/>
      <c r="M1" s="3">
        <v>7</v>
      </c>
      <c r="N1" s="4" t="s">
        <v>0</v>
      </c>
      <c r="O1" s="3">
        <v>19</v>
      </c>
      <c r="P1" s="1" t="s">
        <v>8</v>
      </c>
      <c r="Q1" s="5" t="s">
        <v>21</v>
      </c>
      <c r="R1" s="6" t="s">
        <v>25</v>
      </c>
    </row>
    <row r="2" ht="5.25" customHeight="1"/>
    <row r="3" spans="11:18" ht="18.75" customHeight="1">
      <c r="K3" s="65" t="s">
        <v>26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2</v>
      </c>
      <c r="C4" s="9" t="s">
        <v>1</v>
      </c>
      <c r="E4" s="71" t="s">
        <v>5</v>
      </c>
      <c r="F4" s="71"/>
      <c r="G4" s="70" t="s">
        <v>39</v>
      </c>
      <c r="H4" s="70"/>
      <c r="I4" s="68">
        <v>0.4131944444444444</v>
      </c>
      <c r="J4" s="68"/>
      <c r="K4" s="73" t="s">
        <v>40</v>
      </c>
      <c r="L4" s="73"/>
      <c r="M4" s="68">
        <v>0.4895833333333333</v>
      </c>
      <c r="N4" s="68"/>
      <c r="O4" s="73" t="s">
        <v>41</v>
      </c>
      <c r="P4" s="73"/>
      <c r="Q4" s="75">
        <v>0.0763888888888889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170</v>
      </c>
      <c r="B7" s="59"/>
      <c r="C7" s="17">
        <v>0</v>
      </c>
      <c r="D7" s="18">
        <v>2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21">
        <v>2</v>
      </c>
    </row>
    <row r="8" spans="1:18" ht="27.75" customHeight="1">
      <c r="A8" s="58" t="s">
        <v>171</v>
      </c>
      <c r="B8" s="59"/>
      <c r="C8" s="17">
        <v>0</v>
      </c>
      <c r="D8" s="18">
        <v>0</v>
      </c>
      <c r="E8" s="19">
        <v>0</v>
      </c>
      <c r="F8" s="18">
        <v>0</v>
      </c>
      <c r="G8" s="18">
        <v>0</v>
      </c>
      <c r="H8" s="18">
        <v>0</v>
      </c>
      <c r="I8" s="18">
        <v>0</v>
      </c>
      <c r="J8" s="18">
        <v>4</v>
      </c>
      <c r="K8" s="18" t="s">
        <v>93</v>
      </c>
      <c r="L8" s="18"/>
      <c r="M8" s="18"/>
      <c r="N8" s="18"/>
      <c r="O8" s="18"/>
      <c r="P8" s="18"/>
      <c r="Q8" s="20"/>
      <c r="R8" s="93">
        <v>4</v>
      </c>
    </row>
    <row r="9" spans="1:18" ht="21" customHeight="1">
      <c r="A9" s="46" t="s">
        <v>2</v>
      </c>
      <c r="B9" s="47"/>
      <c r="C9" s="66" t="s">
        <v>27</v>
      </c>
      <c r="D9" s="55"/>
      <c r="E9" s="55"/>
      <c r="F9" s="55"/>
      <c r="G9" s="55"/>
      <c r="H9" s="67"/>
      <c r="I9" s="54" t="s">
        <v>28</v>
      </c>
      <c r="J9" s="56"/>
      <c r="K9" s="69" t="s">
        <v>29</v>
      </c>
      <c r="L9" s="49"/>
      <c r="M9" s="48" t="s">
        <v>30</v>
      </c>
      <c r="N9" s="49"/>
      <c r="O9" s="54" t="s">
        <v>31</v>
      </c>
      <c r="P9" s="55"/>
      <c r="Q9" s="55"/>
      <c r="R9" s="56"/>
    </row>
    <row r="10" spans="1:18" ht="16.5" customHeight="1">
      <c r="A10" s="34" t="str">
        <f>A7</f>
        <v>明石城西</v>
      </c>
      <c r="B10" s="41"/>
      <c r="C10" s="22" t="s">
        <v>6</v>
      </c>
      <c r="D10" s="60" t="s">
        <v>117</v>
      </c>
      <c r="E10" s="45"/>
      <c r="F10" s="23">
        <v>4</v>
      </c>
      <c r="G10" s="60"/>
      <c r="H10" s="61"/>
      <c r="I10" s="64" t="s">
        <v>172</v>
      </c>
      <c r="J10" s="44"/>
      <c r="K10" s="44"/>
      <c r="L10" s="45"/>
      <c r="M10" s="64"/>
      <c r="N10" s="61"/>
      <c r="O10" s="60" t="s">
        <v>173</v>
      </c>
      <c r="P10" s="45"/>
      <c r="Q10" s="64"/>
      <c r="R10" s="44"/>
    </row>
    <row r="11" spans="1:18" ht="16.5" customHeight="1">
      <c r="A11" s="34"/>
      <c r="B11" s="41"/>
      <c r="C11" s="24">
        <v>2</v>
      </c>
      <c r="D11" s="40" t="s">
        <v>67</v>
      </c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4" t="str">
        <f>A8</f>
        <v>県立伊丹</v>
      </c>
      <c r="B13" s="41"/>
      <c r="C13" s="22" t="s">
        <v>6</v>
      </c>
      <c r="D13" s="60" t="s">
        <v>174</v>
      </c>
      <c r="E13" s="45"/>
      <c r="F13" s="23">
        <v>4</v>
      </c>
      <c r="G13" s="60"/>
      <c r="H13" s="61"/>
      <c r="I13" s="64" t="s">
        <v>175</v>
      </c>
      <c r="J13" s="44"/>
      <c r="K13" s="44"/>
      <c r="L13" s="45"/>
      <c r="M13" s="64" t="s">
        <v>175</v>
      </c>
      <c r="N13" s="61"/>
      <c r="O13" s="60"/>
      <c r="P13" s="45"/>
      <c r="Q13" s="64"/>
      <c r="R13" s="44"/>
    </row>
    <row r="14" spans="1:18" ht="16.5" customHeight="1">
      <c r="A14" s="34"/>
      <c r="B14" s="41"/>
      <c r="C14" s="24">
        <v>2</v>
      </c>
      <c r="D14" s="40"/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3</v>
      </c>
      <c r="C17" s="9" t="s">
        <v>1</v>
      </c>
      <c r="E17" s="71" t="s">
        <v>49</v>
      </c>
      <c r="F17" s="71"/>
      <c r="G17" s="70" t="s">
        <v>50</v>
      </c>
      <c r="H17" s="70"/>
      <c r="I17" s="68">
        <v>0.5229166666666667</v>
      </c>
      <c r="J17" s="68"/>
      <c r="K17" s="73" t="s">
        <v>51</v>
      </c>
      <c r="L17" s="73"/>
      <c r="M17" s="68">
        <v>0.5902777777777778</v>
      </c>
      <c r="N17" s="68"/>
      <c r="O17" s="73" t="s">
        <v>52</v>
      </c>
      <c r="P17" s="73"/>
      <c r="Q17" s="75">
        <v>0.06736111111111111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53</v>
      </c>
      <c r="B20" s="59"/>
      <c r="C20" s="17">
        <v>1</v>
      </c>
      <c r="D20" s="18">
        <v>0</v>
      </c>
      <c r="E20" s="19">
        <v>2</v>
      </c>
      <c r="F20" s="18">
        <v>0</v>
      </c>
      <c r="G20" s="18">
        <v>0</v>
      </c>
      <c r="H20" s="18">
        <v>0</v>
      </c>
      <c r="I20" s="18">
        <v>4</v>
      </c>
      <c r="J20" s="97"/>
      <c r="K20" s="98" t="s">
        <v>234</v>
      </c>
      <c r="L20" s="98"/>
      <c r="M20" s="98"/>
      <c r="N20" s="89"/>
      <c r="O20" s="89"/>
      <c r="P20" s="89"/>
      <c r="Q20" s="91"/>
      <c r="R20" s="92">
        <v>7</v>
      </c>
    </row>
    <row r="21" spans="1:18" ht="27.75" customHeight="1">
      <c r="A21" s="58" t="s">
        <v>176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97"/>
      <c r="K21" s="99"/>
      <c r="L21" s="99"/>
      <c r="M21" s="99"/>
      <c r="N21" s="89"/>
      <c r="O21" s="89"/>
      <c r="P21" s="89"/>
      <c r="Q21" s="91"/>
      <c r="R21" s="93">
        <v>0</v>
      </c>
    </row>
    <row r="22" spans="1:18" ht="21" customHeight="1">
      <c r="A22" s="46" t="s">
        <v>2</v>
      </c>
      <c r="B22" s="79"/>
      <c r="C22" s="66" t="s">
        <v>27</v>
      </c>
      <c r="D22" s="55"/>
      <c r="E22" s="55"/>
      <c r="F22" s="55"/>
      <c r="G22" s="55"/>
      <c r="H22" s="67"/>
      <c r="I22" s="54" t="s">
        <v>28</v>
      </c>
      <c r="J22" s="55"/>
      <c r="K22" s="80" t="s">
        <v>29</v>
      </c>
      <c r="L22" s="81"/>
      <c r="M22" s="82" t="s">
        <v>30</v>
      </c>
      <c r="N22" s="83"/>
      <c r="O22" s="56" t="s">
        <v>31</v>
      </c>
      <c r="P22" s="84"/>
      <c r="Q22" s="84"/>
      <c r="R22" s="84"/>
    </row>
    <row r="23" spans="1:18" ht="16.5" customHeight="1">
      <c r="A23" s="34" t="s">
        <v>53</v>
      </c>
      <c r="B23" s="41"/>
      <c r="C23" s="22" t="s">
        <v>6</v>
      </c>
      <c r="D23" s="60" t="s">
        <v>135</v>
      </c>
      <c r="E23" s="45"/>
      <c r="F23" s="23">
        <v>4</v>
      </c>
      <c r="G23" s="60"/>
      <c r="H23" s="61"/>
      <c r="I23" s="64" t="s">
        <v>136</v>
      </c>
      <c r="J23" s="44"/>
      <c r="K23" s="44" t="s">
        <v>136</v>
      </c>
      <c r="L23" s="45"/>
      <c r="M23" s="64"/>
      <c r="N23" s="61"/>
      <c r="O23" s="60" t="s">
        <v>177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43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 t="s">
        <v>178</v>
      </c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 t="s">
        <v>137</v>
      </c>
      <c r="P25" s="53"/>
      <c r="Q25" s="50"/>
      <c r="R25" s="57"/>
    </row>
    <row r="26" spans="1:18" ht="16.5" customHeight="1">
      <c r="A26" s="32" t="s">
        <v>176</v>
      </c>
      <c r="B26" s="33"/>
      <c r="C26" s="22" t="s">
        <v>6</v>
      </c>
      <c r="D26" s="60" t="s">
        <v>179</v>
      </c>
      <c r="E26" s="45"/>
      <c r="F26" s="23">
        <v>4</v>
      </c>
      <c r="G26" s="60"/>
      <c r="H26" s="61"/>
      <c r="I26" s="64" t="s">
        <v>180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K20:M21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A26:B28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</mergeCells>
  <dataValidations count="3">
    <dataValidation allowBlank="1" showInputMessage="1" showErrorMessage="1" imeMode="halfAlpha" sqref="M17:N17 I17:J17 C20:J21 I4:J4 J1 O1 M1 C7:Q8 M4:N4 K20 N20:Q21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10</v>
      </c>
      <c r="K1" s="76" t="s">
        <v>80</v>
      </c>
      <c r="L1" s="76"/>
      <c r="M1" s="3">
        <v>7</v>
      </c>
      <c r="N1" s="4" t="s">
        <v>0</v>
      </c>
      <c r="O1" s="3">
        <v>22</v>
      </c>
      <c r="P1" s="1" t="s">
        <v>8</v>
      </c>
      <c r="Q1" s="5" t="s">
        <v>181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3</v>
      </c>
      <c r="C4" s="9" t="s">
        <v>1</v>
      </c>
      <c r="E4" s="71" t="s">
        <v>5</v>
      </c>
      <c r="F4" s="71"/>
      <c r="G4" s="70" t="s">
        <v>39</v>
      </c>
      <c r="H4" s="70"/>
      <c r="I4" s="68">
        <v>0.43402777777777773</v>
      </c>
      <c r="J4" s="68"/>
      <c r="K4" s="73" t="s">
        <v>40</v>
      </c>
      <c r="L4" s="73"/>
      <c r="M4" s="68">
        <v>0.5159722222222222</v>
      </c>
      <c r="N4" s="68"/>
      <c r="O4" s="73" t="s">
        <v>41</v>
      </c>
      <c r="P4" s="73"/>
      <c r="Q4" s="75">
        <f>M4-I4</f>
        <v>0.08194444444444443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182</v>
      </c>
      <c r="B7" s="59"/>
      <c r="C7" s="17">
        <v>0</v>
      </c>
      <c r="D7" s="18">
        <v>0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/>
      <c r="M7" s="18"/>
      <c r="N7" s="18"/>
      <c r="O7" s="18"/>
      <c r="P7" s="18"/>
      <c r="Q7" s="20"/>
      <c r="R7" s="35">
        <f>SUM(C7:Q7)</f>
        <v>0</v>
      </c>
    </row>
    <row r="8" spans="1:18" ht="27.75" customHeight="1">
      <c r="A8" s="58" t="s">
        <v>183</v>
      </c>
      <c r="B8" s="59"/>
      <c r="C8" s="17">
        <v>0</v>
      </c>
      <c r="D8" s="18">
        <v>2</v>
      </c>
      <c r="E8" s="19">
        <v>0</v>
      </c>
      <c r="F8" s="18">
        <v>0</v>
      </c>
      <c r="G8" s="18">
        <v>0</v>
      </c>
      <c r="H8" s="18">
        <v>1</v>
      </c>
      <c r="I8" s="18">
        <v>0</v>
      </c>
      <c r="J8" s="18">
        <v>1</v>
      </c>
      <c r="K8" s="18" t="s">
        <v>198</v>
      </c>
      <c r="L8" s="18"/>
      <c r="M8" s="18"/>
      <c r="N8" s="18"/>
      <c r="O8" s="18"/>
      <c r="P8" s="18"/>
      <c r="Q8" s="20"/>
      <c r="R8" s="35">
        <f>SUM(C8:Q8)</f>
        <v>4</v>
      </c>
    </row>
    <row r="9" spans="1:18" ht="21" customHeight="1">
      <c r="A9" s="46" t="s">
        <v>2</v>
      </c>
      <c r="B9" s="47"/>
      <c r="C9" s="66" t="s">
        <v>199</v>
      </c>
      <c r="D9" s="55"/>
      <c r="E9" s="55"/>
      <c r="F9" s="55"/>
      <c r="G9" s="55"/>
      <c r="H9" s="67"/>
      <c r="I9" s="54" t="s">
        <v>200</v>
      </c>
      <c r="J9" s="56"/>
      <c r="K9" s="69" t="s">
        <v>201</v>
      </c>
      <c r="L9" s="49"/>
      <c r="M9" s="48" t="s">
        <v>202</v>
      </c>
      <c r="N9" s="49"/>
      <c r="O9" s="54" t="s">
        <v>203</v>
      </c>
      <c r="P9" s="55"/>
      <c r="Q9" s="55"/>
      <c r="R9" s="56"/>
    </row>
    <row r="10" spans="1:18" ht="16.5" customHeight="1">
      <c r="A10" s="34" t="str">
        <f>A7</f>
        <v>尼崎北</v>
      </c>
      <c r="B10" s="41"/>
      <c r="C10" s="22" t="s">
        <v>6</v>
      </c>
      <c r="D10" s="60" t="s">
        <v>184</v>
      </c>
      <c r="E10" s="45"/>
      <c r="F10" s="23">
        <v>4</v>
      </c>
      <c r="G10" s="60"/>
      <c r="H10" s="61"/>
      <c r="I10" s="64" t="s">
        <v>185</v>
      </c>
      <c r="J10" s="44"/>
      <c r="K10" s="44"/>
      <c r="L10" s="45"/>
      <c r="M10" s="64"/>
      <c r="N10" s="61"/>
      <c r="O10" s="60"/>
      <c r="P10" s="45"/>
      <c r="Q10" s="64"/>
      <c r="R10" s="44"/>
    </row>
    <row r="11" spans="1:18" ht="16.5" customHeight="1">
      <c r="A11" s="34"/>
      <c r="B11" s="41"/>
      <c r="C11" s="24">
        <v>2</v>
      </c>
      <c r="D11" s="40"/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/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/>
      <c r="P12" s="53"/>
      <c r="Q12" s="50"/>
      <c r="R12" s="57"/>
    </row>
    <row r="13" spans="1:18" ht="16.5" customHeight="1">
      <c r="A13" s="32" t="str">
        <f>A8</f>
        <v>仁川学院</v>
      </c>
      <c r="B13" s="33"/>
      <c r="C13" s="22" t="s">
        <v>6</v>
      </c>
      <c r="D13" s="60" t="s">
        <v>186</v>
      </c>
      <c r="E13" s="45"/>
      <c r="F13" s="23">
        <v>4</v>
      </c>
      <c r="G13" s="60"/>
      <c r="H13" s="61"/>
      <c r="I13" s="64" t="s">
        <v>187</v>
      </c>
      <c r="J13" s="44"/>
      <c r="K13" s="44"/>
      <c r="L13" s="45"/>
      <c r="M13" s="64"/>
      <c r="N13" s="61"/>
      <c r="O13" s="60" t="s">
        <v>188</v>
      </c>
      <c r="P13" s="45"/>
      <c r="Q13" s="64"/>
      <c r="R13" s="44"/>
    </row>
    <row r="14" spans="1:18" ht="16.5" customHeight="1">
      <c r="A14" s="34"/>
      <c r="B14" s="41"/>
      <c r="C14" s="24">
        <v>2</v>
      </c>
      <c r="D14" s="40"/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 t="s">
        <v>186</v>
      </c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3</v>
      </c>
      <c r="C17" s="9" t="s">
        <v>1</v>
      </c>
      <c r="E17" s="71" t="s">
        <v>54</v>
      </c>
      <c r="F17" s="71"/>
      <c r="G17" s="70" t="s">
        <v>55</v>
      </c>
      <c r="H17" s="70"/>
      <c r="I17" s="68">
        <v>0.5444444444444444</v>
      </c>
      <c r="J17" s="68"/>
      <c r="K17" s="73" t="s">
        <v>56</v>
      </c>
      <c r="L17" s="73"/>
      <c r="M17" s="68">
        <v>0.642361111111111</v>
      </c>
      <c r="N17" s="68"/>
      <c r="O17" s="73" t="s">
        <v>57</v>
      </c>
      <c r="P17" s="73"/>
      <c r="Q17" s="75">
        <f>M17-I17</f>
        <v>0.09791666666666665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189</v>
      </c>
      <c r="B20" s="59"/>
      <c r="C20" s="17">
        <v>0</v>
      </c>
      <c r="D20" s="18">
        <v>0</v>
      </c>
      <c r="E20" s="19">
        <v>0</v>
      </c>
      <c r="F20" s="18">
        <v>0</v>
      </c>
      <c r="G20" s="18">
        <v>0</v>
      </c>
      <c r="H20" s="18">
        <v>1</v>
      </c>
      <c r="I20" s="18">
        <v>1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35">
        <f>SUM(C20:Q20)</f>
        <v>2</v>
      </c>
    </row>
    <row r="21" spans="1:18" ht="27.75" customHeight="1">
      <c r="A21" s="58" t="s">
        <v>190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35">
        <f>SUM(C21:Q21)</f>
        <v>1</v>
      </c>
    </row>
    <row r="22" spans="1:18" ht="21" customHeight="1">
      <c r="A22" s="46" t="s">
        <v>2</v>
      </c>
      <c r="B22" s="79"/>
      <c r="C22" s="66" t="s">
        <v>199</v>
      </c>
      <c r="D22" s="55"/>
      <c r="E22" s="55"/>
      <c r="F22" s="55"/>
      <c r="G22" s="55"/>
      <c r="H22" s="67"/>
      <c r="I22" s="54" t="s">
        <v>200</v>
      </c>
      <c r="J22" s="55"/>
      <c r="K22" s="80" t="s">
        <v>201</v>
      </c>
      <c r="L22" s="81"/>
      <c r="M22" s="82" t="s">
        <v>202</v>
      </c>
      <c r="N22" s="83"/>
      <c r="O22" s="56" t="s">
        <v>203</v>
      </c>
      <c r="P22" s="84"/>
      <c r="Q22" s="84"/>
      <c r="R22" s="84"/>
    </row>
    <row r="23" spans="1:18" ht="16.5" customHeight="1">
      <c r="A23" s="34" t="str">
        <f>A20</f>
        <v>加古川西</v>
      </c>
      <c r="B23" s="41"/>
      <c r="C23" s="22" t="s">
        <v>6</v>
      </c>
      <c r="D23" s="60" t="s">
        <v>191</v>
      </c>
      <c r="E23" s="45"/>
      <c r="F23" s="23">
        <v>4</v>
      </c>
      <c r="G23" s="60"/>
      <c r="H23" s="61"/>
      <c r="I23" s="64" t="s">
        <v>192</v>
      </c>
      <c r="J23" s="44"/>
      <c r="K23" s="44"/>
      <c r="L23" s="45"/>
      <c r="M23" s="64" t="s">
        <v>193</v>
      </c>
      <c r="N23" s="61"/>
      <c r="O23" s="60" t="s">
        <v>192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 t="s">
        <v>194</v>
      </c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 t="s">
        <v>195</v>
      </c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tr">
        <f>A21</f>
        <v>兵庫商業</v>
      </c>
      <c r="B26" s="33"/>
      <c r="C26" s="22" t="s">
        <v>6</v>
      </c>
      <c r="D26" s="60" t="s">
        <v>196</v>
      </c>
      <c r="E26" s="45"/>
      <c r="F26" s="23">
        <v>4</v>
      </c>
      <c r="G26" s="60"/>
      <c r="H26" s="61"/>
      <c r="I26" s="64" t="s">
        <v>197</v>
      </c>
      <c r="J26" s="44"/>
      <c r="K26" s="44"/>
      <c r="L26" s="45"/>
      <c r="M26" s="64"/>
      <c r="N26" s="61"/>
      <c r="O26" s="60"/>
      <c r="P26" s="45"/>
      <c r="Q26" s="64"/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7" customWidth="1"/>
    <col min="2" max="2" width="6.25390625" style="7" customWidth="1"/>
    <col min="3" max="11" width="4.875" style="7" customWidth="1"/>
    <col min="12" max="12" width="5.00390625" style="7" customWidth="1"/>
    <col min="13" max="17" width="4.875" style="7" customWidth="1"/>
    <col min="18" max="18" width="5.00390625" style="7" customWidth="1"/>
    <col min="19" max="16384" width="9.00390625" style="7" customWidth="1"/>
  </cols>
  <sheetData>
    <row r="1" spans="1:18" ht="30.75" customHeight="1">
      <c r="A1" s="77" t="s">
        <v>79</v>
      </c>
      <c r="B1" s="78"/>
      <c r="C1" s="78"/>
      <c r="D1" s="78"/>
      <c r="E1" s="78"/>
      <c r="F1" s="78"/>
      <c r="G1" s="78"/>
      <c r="H1" s="78"/>
      <c r="I1" s="1" t="s">
        <v>7</v>
      </c>
      <c r="J1" s="2">
        <v>11</v>
      </c>
      <c r="K1" s="76" t="s">
        <v>80</v>
      </c>
      <c r="L1" s="76"/>
      <c r="M1" s="3">
        <v>7</v>
      </c>
      <c r="N1" s="4" t="s">
        <v>0</v>
      </c>
      <c r="O1" s="3">
        <v>23</v>
      </c>
      <c r="P1" s="1" t="s">
        <v>8</v>
      </c>
      <c r="Q1" s="5" t="s">
        <v>48</v>
      </c>
      <c r="R1" s="6" t="s">
        <v>4</v>
      </c>
    </row>
    <row r="2" ht="5.25" customHeight="1"/>
    <row r="3" spans="11:18" ht="18.75" customHeight="1">
      <c r="K3" s="65" t="s">
        <v>14</v>
      </c>
      <c r="L3" s="65"/>
      <c r="M3" s="74" t="s">
        <v>228</v>
      </c>
      <c r="N3" s="74"/>
      <c r="O3" s="74"/>
      <c r="P3" s="74"/>
      <c r="Q3" s="74"/>
      <c r="R3" s="8" t="s">
        <v>38</v>
      </c>
    </row>
    <row r="4" spans="1:18" ht="18.75" customHeight="1">
      <c r="A4" s="85"/>
      <c r="B4" s="86">
        <v>3</v>
      </c>
      <c r="C4" s="9" t="s">
        <v>1</v>
      </c>
      <c r="E4" s="71" t="s">
        <v>5</v>
      </c>
      <c r="F4" s="71"/>
      <c r="G4" s="70" t="s">
        <v>39</v>
      </c>
      <c r="H4" s="70"/>
      <c r="I4" s="68">
        <v>0.4138888888888889</v>
      </c>
      <c r="J4" s="68"/>
      <c r="K4" s="73" t="s">
        <v>40</v>
      </c>
      <c r="L4" s="73"/>
      <c r="M4" s="68">
        <v>0.49583333333333335</v>
      </c>
      <c r="N4" s="68"/>
      <c r="O4" s="73" t="s">
        <v>41</v>
      </c>
      <c r="P4" s="73"/>
      <c r="Q4" s="75">
        <f>M4-I4</f>
        <v>0.08194444444444443</v>
      </c>
      <c r="R4" s="75"/>
    </row>
    <row r="5" spans="8:18" ht="7.5" customHeight="1">
      <c r="H5" s="10"/>
      <c r="I5" s="10"/>
      <c r="J5" s="11"/>
      <c r="K5" s="12"/>
      <c r="L5" s="12"/>
      <c r="M5" s="11"/>
      <c r="N5" s="11"/>
      <c r="O5" s="12"/>
      <c r="P5" s="12"/>
      <c r="Q5" s="11"/>
      <c r="R5" s="11"/>
    </row>
    <row r="6" spans="1:18" ht="21" customHeight="1">
      <c r="A6" s="46" t="s">
        <v>2</v>
      </c>
      <c r="B6" s="47"/>
      <c r="C6" s="13">
        <v>1</v>
      </c>
      <c r="D6" s="14">
        <v>2</v>
      </c>
      <c r="E6" s="15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5">
        <v>15</v>
      </c>
      <c r="R6" s="16" t="s">
        <v>3</v>
      </c>
    </row>
    <row r="7" spans="1:18" ht="27.75" customHeight="1">
      <c r="A7" s="58" t="s">
        <v>204</v>
      </c>
      <c r="B7" s="59"/>
      <c r="C7" s="17">
        <v>3</v>
      </c>
      <c r="D7" s="18">
        <v>1</v>
      </c>
      <c r="E7" s="19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/>
      <c r="M7" s="18"/>
      <c r="N7" s="18"/>
      <c r="O7" s="18"/>
      <c r="P7" s="18"/>
      <c r="Q7" s="20"/>
      <c r="R7" s="35">
        <f>SUM(C7:Q7)</f>
        <v>5</v>
      </c>
    </row>
    <row r="8" spans="1:18" ht="27.75" customHeight="1">
      <c r="A8" s="58" t="s">
        <v>205</v>
      </c>
      <c r="B8" s="59"/>
      <c r="C8" s="17">
        <v>0</v>
      </c>
      <c r="D8" s="18">
        <v>0</v>
      </c>
      <c r="E8" s="19">
        <v>0</v>
      </c>
      <c r="F8" s="18">
        <v>1</v>
      </c>
      <c r="G8" s="18">
        <v>0</v>
      </c>
      <c r="H8" s="18">
        <v>2</v>
      </c>
      <c r="I8" s="18">
        <v>0</v>
      </c>
      <c r="J8" s="18">
        <v>0</v>
      </c>
      <c r="K8" s="18">
        <v>0</v>
      </c>
      <c r="L8" s="18"/>
      <c r="M8" s="18"/>
      <c r="N8" s="18"/>
      <c r="O8" s="18"/>
      <c r="P8" s="18"/>
      <c r="Q8" s="20"/>
      <c r="R8" s="35">
        <f>SUM(C8:Q8)</f>
        <v>3</v>
      </c>
    </row>
    <row r="9" spans="1:18" ht="21" customHeight="1">
      <c r="A9" s="46" t="s">
        <v>2</v>
      </c>
      <c r="B9" s="47"/>
      <c r="C9" s="66" t="s">
        <v>15</v>
      </c>
      <c r="D9" s="55"/>
      <c r="E9" s="55"/>
      <c r="F9" s="55"/>
      <c r="G9" s="55"/>
      <c r="H9" s="67"/>
      <c r="I9" s="54" t="s">
        <v>16</v>
      </c>
      <c r="J9" s="56"/>
      <c r="K9" s="69" t="s">
        <v>17</v>
      </c>
      <c r="L9" s="49"/>
      <c r="M9" s="48" t="s">
        <v>18</v>
      </c>
      <c r="N9" s="49"/>
      <c r="O9" s="54" t="s">
        <v>19</v>
      </c>
      <c r="P9" s="55"/>
      <c r="Q9" s="55"/>
      <c r="R9" s="56"/>
    </row>
    <row r="10" spans="1:18" ht="16.5" customHeight="1">
      <c r="A10" s="34" t="str">
        <f>A7</f>
        <v>科学技術</v>
      </c>
      <c r="B10" s="41"/>
      <c r="C10" s="22" t="s">
        <v>6</v>
      </c>
      <c r="D10" s="60" t="s">
        <v>68</v>
      </c>
      <c r="E10" s="45"/>
      <c r="F10" s="23">
        <v>4</v>
      </c>
      <c r="G10" s="60"/>
      <c r="H10" s="61"/>
      <c r="I10" s="64" t="s">
        <v>206</v>
      </c>
      <c r="J10" s="44"/>
      <c r="K10" s="44" t="s">
        <v>68</v>
      </c>
      <c r="L10" s="45"/>
      <c r="M10" s="64" t="s">
        <v>207</v>
      </c>
      <c r="N10" s="61"/>
      <c r="O10" s="60" t="s">
        <v>208</v>
      </c>
      <c r="P10" s="45"/>
      <c r="Q10" s="64" t="s">
        <v>209</v>
      </c>
      <c r="R10" s="44"/>
    </row>
    <row r="11" spans="1:18" ht="16.5" customHeight="1">
      <c r="A11" s="34"/>
      <c r="B11" s="41"/>
      <c r="C11" s="24">
        <v>2</v>
      </c>
      <c r="D11" s="40"/>
      <c r="E11" s="31"/>
      <c r="F11" s="25">
        <v>5</v>
      </c>
      <c r="G11" s="40"/>
      <c r="H11" s="72"/>
      <c r="I11" s="62"/>
      <c r="J11" s="63"/>
      <c r="K11" s="63"/>
      <c r="L11" s="31"/>
      <c r="M11" s="62"/>
      <c r="N11" s="72"/>
      <c r="O11" s="40" t="s">
        <v>82</v>
      </c>
      <c r="P11" s="31"/>
      <c r="Q11" s="62"/>
      <c r="R11" s="63"/>
    </row>
    <row r="12" spans="1:18" ht="16.5" customHeight="1">
      <c r="A12" s="42"/>
      <c r="B12" s="43"/>
      <c r="C12" s="26">
        <v>3</v>
      </c>
      <c r="D12" s="52"/>
      <c r="E12" s="53"/>
      <c r="F12" s="27">
        <v>6</v>
      </c>
      <c r="G12" s="52"/>
      <c r="H12" s="51"/>
      <c r="I12" s="50"/>
      <c r="J12" s="57"/>
      <c r="K12" s="57"/>
      <c r="L12" s="53"/>
      <c r="M12" s="50"/>
      <c r="N12" s="51"/>
      <c r="O12" s="52" t="s">
        <v>207</v>
      </c>
      <c r="P12" s="53"/>
      <c r="Q12" s="50"/>
      <c r="R12" s="57"/>
    </row>
    <row r="13" spans="1:18" ht="16.5" customHeight="1">
      <c r="A13" s="32" t="str">
        <f>A8</f>
        <v>北須磨</v>
      </c>
      <c r="B13" s="33"/>
      <c r="C13" s="22" t="s">
        <v>6</v>
      </c>
      <c r="D13" s="60" t="s">
        <v>191</v>
      </c>
      <c r="E13" s="45"/>
      <c r="F13" s="23">
        <v>4</v>
      </c>
      <c r="G13" s="60"/>
      <c r="H13" s="61"/>
      <c r="I13" s="64" t="s">
        <v>210</v>
      </c>
      <c r="J13" s="44"/>
      <c r="K13" s="44"/>
      <c r="L13" s="45"/>
      <c r="M13" s="64" t="s">
        <v>211</v>
      </c>
      <c r="N13" s="61"/>
      <c r="O13" s="60" t="s">
        <v>37</v>
      </c>
      <c r="P13" s="45"/>
      <c r="Q13" s="64"/>
      <c r="R13" s="44"/>
    </row>
    <row r="14" spans="1:18" ht="16.5" customHeight="1">
      <c r="A14" s="34"/>
      <c r="B14" s="41"/>
      <c r="C14" s="24">
        <v>2</v>
      </c>
      <c r="D14" s="40" t="s">
        <v>84</v>
      </c>
      <c r="E14" s="31"/>
      <c r="F14" s="25">
        <v>5</v>
      </c>
      <c r="G14" s="40"/>
      <c r="H14" s="72"/>
      <c r="I14" s="62"/>
      <c r="J14" s="63"/>
      <c r="K14" s="63"/>
      <c r="L14" s="31"/>
      <c r="M14" s="62"/>
      <c r="N14" s="72"/>
      <c r="O14" s="40"/>
      <c r="P14" s="31"/>
      <c r="Q14" s="62"/>
      <c r="R14" s="63"/>
    </row>
    <row r="15" spans="1:18" ht="16.5" customHeight="1">
      <c r="A15" s="42"/>
      <c r="B15" s="43"/>
      <c r="C15" s="26">
        <v>3</v>
      </c>
      <c r="D15" s="52"/>
      <c r="E15" s="53"/>
      <c r="F15" s="27">
        <v>6</v>
      </c>
      <c r="G15" s="52"/>
      <c r="H15" s="51"/>
      <c r="I15" s="50"/>
      <c r="J15" s="57"/>
      <c r="K15" s="57"/>
      <c r="L15" s="53"/>
      <c r="M15" s="50"/>
      <c r="N15" s="51"/>
      <c r="O15" s="52"/>
      <c r="P15" s="53"/>
      <c r="Q15" s="50"/>
      <c r="R15" s="57"/>
    </row>
    <row r="16" spans="9:18" ht="11.25" customHeight="1">
      <c r="I16" s="28"/>
      <c r="J16" s="29"/>
      <c r="K16" s="28"/>
      <c r="L16" s="28"/>
      <c r="M16" s="28"/>
      <c r="N16" s="28"/>
      <c r="O16" s="28"/>
      <c r="P16" s="28"/>
      <c r="Q16" s="28"/>
      <c r="R16" s="28"/>
    </row>
    <row r="17" spans="1:18" ht="18.75" customHeight="1">
      <c r="A17" s="85"/>
      <c r="B17" s="86">
        <v>3</v>
      </c>
      <c r="C17" s="9" t="s">
        <v>1</v>
      </c>
      <c r="E17" s="71" t="s">
        <v>214</v>
      </c>
      <c r="F17" s="71"/>
      <c r="G17" s="70" t="s">
        <v>215</v>
      </c>
      <c r="H17" s="70"/>
      <c r="I17" s="68">
        <v>0.5277777777777778</v>
      </c>
      <c r="J17" s="68"/>
      <c r="K17" s="73" t="s">
        <v>216</v>
      </c>
      <c r="L17" s="73"/>
      <c r="M17" s="68">
        <v>0.6027777777777777</v>
      </c>
      <c r="N17" s="68"/>
      <c r="O17" s="73" t="s">
        <v>217</v>
      </c>
      <c r="P17" s="73"/>
      <c r="Q17" s="75">
        <f>M17-I17</f>
        <v>0.07499999999999996</v>
      </c>
      <c r="R17" s="75"/>
    </row>
    <row r="18" spans="8:18" ht="7.5" customHeight="1">
      <c r="H18" s="10"/>
      <c r="I18" s="10"/>
      <c r="J18" s="11"/>
      <c r="K18" s="12"/>
      <c r="L18" s="12"/>
      <c r="M18" s="11"/>
      <c r="N18" s="11"/>
      <c r="O18" s="12"/>
      <c r="P18" s="12"/>
      <c r="Q18" s="11"/>
      <c r="R18" s="11"/>
    </row>
    <row r="19" spans="1:18" ht="21" customHeight="1">
      <c r="A19" s="46" t="s">
        <v>2</v>
      </c>
      <c r="B19" s="47"/>
      <c r="C19" s="13">
        <v>1</v>
      </c>
      <c r="D19" s="14">
        <v>2</v>
      </c>
      <c r="E19" s="15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4">
        <v>10</v>
      </c>
      <c r="M19" s="14">
        <v>11</v>
      </c>
      <c r="N19" s="14">
        <v>12</v>
      </c>
      <c r="O19" s="14">
        <v>13</v>
      </c>
      <c r="P19" s="14">
        <v>14</v>
      </c>
      <c r="Q19" s="15">
        <v>15</v>
      </c>
      <c r="R19" s="16" t="s">
        <v>3</v>
      </c>
    </row>
    <row r="20" spans="1:18" ht="27.75" customHeight="1">
      <c r="A20" s="58" t="s">
        <v>33</v>
      </c>
      <c r="B20" s="59"/>
      <c r="C20" s="17">
        <v>1</v>
      </c>
      <c r="D20" s="18">
        <v>0</v>
      </c>
      <c r="E20" s="19">
        <v>0</v>
      </c>
      <c r="F20" s="18">
        <v>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/>
      <c r="P20" s="18"/>
      <c r="Q20" s="20"/>
      <c r="R20" s="35">
        <f>SUM(C20:Q20)</f>
        <v>2</v>
      </c>
    </row>
    <row r="21" spans="1:18" ht="27.75" customHeight="1">
      <c r="A21" s="58" t="s">
        <v>212</v>
      </c>
      <c r="B21" s="59"/>
      <c r="C21" s="17">
        <v>0</v>
      </c>
      <c r="D21" s="18">
        <v>0</v>
      </c>
      <c r="E21" s="19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/>
      <c r="M21" s="18"/>
      <c r="N21" s="18"/>
      <c r="O21" s="18"/>
      <c r="P21" s="18"/>
      <c r="Q21" s="20"/>
      <c r="R21" s="30">
        <f>SUM(C21:Q21)</f>
        <v>0</v>
      </c>
    </row>
    <row r="22" spans="1:18" ht="21" customHeight="1">
      <c r="A22" s="46" t="s">
        <v>2</v>
      </c>
      <c r="B22" s="79"/>
      <c r="C22" s="66" t="s">
        <v>15</v>
      </c>
      <c r="D22" s="55"/>
      <c r="E22" s="55"/>
      <c r="F22" s="55"/>
      <c r="G22" s="55"/>
      <c r="H22" s="67"/>
      <c r="I22" s="54" t="s">
        <v>16</v>
      </c>
      <c r="J22" s="55"/>
      <c r="K22" s="80" t="s">
        <v>17</v>
      </c>
      <c r="L22" s="81"/>
      <c r="M22" s="82" t="s">
        <v>18</v>
      </c>
      <c r="N22" s="83"/>
      <c r="O22" s="56" t="s">
        <v>19</v>
      </c>
      <c r="P22" s="84"/>
      <c r="Q22" s="84"/>
      <c r="R22" s="84"/>
    </row>
    <row r="23" spans="1:18" ht="16.5" customHeight="1">
      <c r="A23" s="34" t="s">
        <v>33</v>
      </c>
      <c r="B23" s="41"/>
      <c r="C23" s="22" t="s">
        <v>6</v>
      </c>
      <c r="D23" s="60" t="s">
        <v>85</v>
      </c>
      <c r="E23" s="45"/>
      <c r="F23" s="23">
        <v>4</v>
      </c>
      <c r="G23" s="60"/>
      <c r="H23" s="61"/>
      <c r="I23" s="64" t="s">
        <v>86</v>
      </c>
      <c r="J23" s="44"/>
      <c r="K23" s="44"/>
      <c r="L23" s="45"/>
      <c r="M23" s="64"/>
      <c r="N23" s="61"/>
      <c r="O23" s="60" t="s">
        <v>87</v>
      </c>
      <c r="P23" s="45"/>
      <c r="Q23" s="64"/>
      <c r="R23" s="44"/>
    </row>
    <row r="24" spans="1:18" ht="16.5" customHeight="1">
      <c r="A24" s="34"/>
      <c r="B24" s="41"/>
      <c r="C24" s="24">
        <v>2</v>
      </c>
      <c r="D24" s="40"/>
      <c r="E24" s="31"/>
      <c r="F24" s="25">
        <v>5</v>
      </c>
      <c r="G24" s="40"/>
      <c r="H24" s="72"/>
      <c r="I24" s="62"/>
      <c r="J24" s="63"/>
      <c r="K24" s="63"/>
      <c r="L24" s="31"/>
      <c r="M24" s="62"/>
      <c r="N24" s="72"/>
      <c r="O24" s="40"/>
      <c r="P24" s="31"/>
      <c r="Q24" s="62"/>
      <c r="R24" s="63"/>
    </row>
    <row r="25" spans="1:18" ht="16.5" customHeight="1">
      <c r="A25" s="42"/>
      <c r="B25" s="43"/>
      <c r="C25" s="26">
        <v>3</v>
      </c>
      <c r="D25" s="52"/>
      <c r="E25" s="53"/>
      <c r="F25" s="27">
        <v>6</v>
      </c>
      <c r="G25" s="52"/>
      <c r="H25" s="51"/>
      <c r="I25" s="50"/>
      <c r="J25" s="57"/>
      <c r="K25" s="57"/>
      <c r="L25" s="53"/>
      <c r="M25" s="50"/>
      <c r="N25" s="51"/>
      <c r="O25" s="52"/>
      <c r="P25" s="53"/>
      <c r="Q25" s="50"/>
      <c r="R25" s="57"/>
    </row>
    <row r="26" spans="1:18" ht="16.5" customHeight="1">
      <c r="A26" s="32" t="s">
        <v>212</v>
      </c>
      <c r="B26" s="33"/>
      <c r="C26" s="22" t="s">
        <v>6</v>
      </c>
      <c r="D26" s="60" t="s">
        <v>213</v>
      </c>
      <c r="E26" s="45"/>
      <c r="F26" s="23">
        <v>4</v>
      </c>
      <c r="G26" s="60"/>
      <c r="H26" s="61"/>
      <c r="I26" s="64" t="s">
        <v>23</v>
      </c>
      <c r="J26" s="44"/>
      <c r="K26" s="44"/>
      <c r="L26" s="45"/>
      <c r="M26" s="64"/>
      <c r="N26" s="61"/>
      <c r="O26" s="60" t="s">
        <v>67</v>
      </c>
      <c r="P26" s="45"/>
      <c r="Q26" s="64"/>
      <c r="R26" s="44"/>
    </row>
    <row r="27" spans="1:18" ht="16.5" customHeight="1">
      <c r="A27" s="34"/>
      <c r="B27" s="41"/>
      <c r="C27" s="24">
        <v>2</v>
      </c>
      <c r="D27" s="40"/>
      <c r="E27" s="31"/>
      <c r="F27" s="25">
        <v>5</v>
      </c>
      <c r="G27" s="40"/>
      <c r="H27" s="72"/>
      <c r="I27" s="62"/>
      <c r="J27" s="63"/>
      <c r="K27" s="63"/>
      <c r="L27" s="31"/>
      <c r="M27" s="62"/>
      <c r="N27" s="72"/>
      <c r="O27" s="40"/>
      <c r="P27" s="31"/>
      <c r="Q27" s="62"/>
      <c r="R27" s="63"/>
    </row>
    <row r="28" spans="1:18" ht="16.5" customHeight="1">
      <c r="A28" s="42"/>
      <c r="B28" s="43"/>
      <c r="C28" s="26">
        <v>3</v>
      </c>
      <c r="D28" s="52"/>
      <c r="E28" s="53"/>
      <c r="F28" s="27">
        <v>6</v>
      </c>
      <c r="G28" s="52"/>
      <c r="H28" s="51"/>
      <c r="I28" s="50"/>
      <c r="J28" s="57"/>
      <c r="K28" s="57"/>
      <c r="L28" s="53"/>
      <c r="M28" s="50"/>
      <c r="N28" s="51"/>
      <c r="O28" s="52"/>
      <c r="P28" s="53"/>
      <c r="Q28" s="50"/>
      <c r="R28" s="57"/>
    </row>
    <row r="29" spans="9:18" ht="11.25" customHeight="1">
      <c r="I29" s="28"/>
      <c r="J29" s="29"/>
      <c r="K29" s="28"/>
      <c r="L29" s="28"/>
      <c r="M29" s="28"/>
      <c r="N29" s="28"/>
      <c r="O29" s="28"/>
      <c r="P29" s="28"/>
      <c r="Q29" s="28"/>
      <c r="R29" s="2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2010-01-28T06:14:47Z</dcterms:modified>
  <cp:category/>
  <cp:version/>
  <cp:contentType/>
  <cp:contentStatus/>
</cp:coreProperties>
</file>