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790" tabRatio="664" activeTab="3"/>
  </bookViews>
  <sheets>
    <sheet name="2019 近畿6.1" sheetId="1" r:id="rId1"/>
    <sheet name="2019 近畿6.2" sheetId="2" r:id="rId2"/>
    <sheet name="2019 近畿6.8" sheetId="3" r:id="rId3"/>
    <sheet name="2019 近畿6.9" sheetId="4" r:id="rId4"/>
  </sheets>
  <definedNames>
    <definedName name="_xlnm.Print_Area" localSheetId="0">'2019 近畿6.1'!$A$1:$R$50</definedName>
    <definedName name="_xlnm.Print_Area" localSheetId="1">'2019 近畿6.2'!$1:$50</definedName>
    <definedName name="_xlnm.Print_Area" localSheetId="2">'2019 近畿6.8'!$A$1:$R$48</definedName>
    <definedName name="_xlnm.Print_Area" localSheetId="3">'2019 近畿6.9'!$A$1:$R$49</definedName>
  </definedNames>
  <calcPr fullCalcOnLoad="1"/>
</workbook>
</file>

<file path=xl/sharedStrings.xml><?xml version="1.0" encoding="utf-8"?>
<sst xmlns="http://schemas.openxmlformats.org/spreadsheetml/2006/main" count="588" uniqueCount="134">
  <si>
    <t>第</t>
  </si>
  <si>
    <t xml:space="preserve">日 </t>
  </si>
  <si>
    <t>年</t>
  </si>
  <si>
    <t>月</t>
  </si>
  <si>
    <t>日 (</t>
  </si>
  <si>
    <t>)</t>
  </si>
  <si>
    <t xml:space="preserve"> 場  所　｛</t>
  </si>
  <si>
    <t>｝</t>
  </si>
  <si>
    <t>回戦</t>
  </si>
  <si>
    <t>第１試合</t>
  </si>
  <si>
    <t>　開 始</t>
  </si>
  <si>
    <t xml:space="preserve"> 終 了</t>
  </si>
  <si>
    <t>所 要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</si>
  <si>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</si>
  <si>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</si>
  <si>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</si>
  <si>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</si>
  <si>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</si>
  <si>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</si>
  <si>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</si>
  <si>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</si>
  <si>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</si>
  <si>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</si>
  <si>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</si>
  <si>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</si>
  <si>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</si>
  <si>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</si>
  <si>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</si>
  <si>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</si>
  <si>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合計</t>
  </si>
  <si>
    <t>審判　（球）</t>
  </si>
  <si>
    <t>（一）</t>
  </si>
  <si>
    <t>（二）</t>
  </si>
  <si>
    <t>（三）</t>
  </si>
  <si>
    <t xml:space="preserve">（公式記録） </t>
  </si>
  <si>
    <t>投　手</t>
  </si>
  <si>
    <t>捕手</t>
  </si>
  <si>
    <t>本塁打</t>
  </si>
  <si>
    <t>３塁打</t>
  </si>
  <si>
    <t xml:space="preserve">    ２塁打  </t>
  </si>
  <si>
    <t>先発</t>
  </si>
  <si>
    <t>第２試合</t>
  </si>
  <si>
    <t>第３試合</t>
  </si>
  <si>
    <t>＜ＭＥＭＯ＞</t>
  </si>
  <si>
    <t>携帯電話（</t>
  </si>
  <si>
    <t>）</t>
  </si>
  <si>
    <t>2019年度 春季近畿地区軟式野球大会</t>
  </si>
  <si>
    <t>土</t>
  </si>
  <si>
    <t>神港学園</t>
  </si>
  <si>
    <t>辻川</t>
  </si>
  <si>
    <t>平岩</t>
  </si>
  <si>
    <t>井ノ口</t>
  </si>
  <si>
    <t>松村</t>
  </si>
  <si>
    <t>糸谷</t>
  </si>
  <si>
    <t>長谷</t>
  </si>
  <si>
    <t>上月</t>
  </si>
  <si>
    <t>堀井</t>
  </si>
  <si>
    <t>松井</t>
  </si>
  <si>
    <t>藤本</t>
  </si>
  <si>
    <t>天理</t>
  </si>
  <si>
    <t>山口</t>
  </si>
  <si>
    <t>伊東</t>
  </si>
  <si>
    <t>藤田(祐)</t>
  </si>
  <si>
    <t>南山</t>
  </si>
  <si>
    <t>別所</t>
  </si>
  <si>
    <t>井筒</t>
  </si>
  <si>
    <t>真野</t>
  </si>
  <si>
    <t>湯浅</t>
  </si>
  <si>
    <t>上田</t>
  </si>
  <si>
    <t>浅田</t>
  </si>
  <si>
    <t>中林</t>
  </si>
  <si>
    <t>このシートについての問合せ先：</t>
  </si>
  <si>
    <t>県高野連担当者</t>
  </si>
  <si>
    <t>江口 正芳</t>
  </si>
  <si>
    <t>090-9090-6967</t>
  </si>
  <si>
    <t>日</t>
  </si>
  <si>
    <t>初芝富田林</t>
  </si>
  <si>
    <t>龍谷大平安</t>
  </si>
  <si>
    <t>境</t>
  </si>
  <si>
    <t>大上</t>
  </si>
  <si>
    <t>光岡</t>
  </si>
  <si>
    <t>田中</t>
  </si>
  <si>
    <t>島内</t>
  </si>
  <si>
    <t>金子</t>
  </si>
  <si>
    <t>亀田</t>
  </si>
  <si>
    <t>林</t>
  </si>
  <si>
    <t>岩城</t>
  </si>
  <si>
    <t>髙津</t>
  </si>
  <si>
    <t>玉谷</t>
  </si>
  <si>
    <t>南　　部</t>
  </si>
  <si>
    <t>育　　英</t>
  </si>
  <si>
    <t>山本</t>
  </si>
  <si>
    <t>三宅</t>
  </si>
  <si>
    <t>久保</t>
  </si>
  <si>
    <t>宮本(楓)</t>
  </si>
  <si>
    <t>坂本</t>
  </si>
  <si>
    <t>汪</t>
  </si>
  <si>
    <t>橋本</t>
  </si>
  <si>
    <t>江口</t>
  </si>
  <si>
    <t>０９０－９０９０－６９６７</t>
  </si>
  <si>
    <t>準決</t>
  </si>
  <si>
    <t>勝戦</t>
  </si>
  <si>
    <t>山下(広)</t>
  </si>
  <si>
    <t>山本(飛)</t>
  </si>
  <si>
    <t>岸本</t>
  </si>
  <si>
    <t>西野</t>
  </si>
  <si>
    <t>岡島</t>
  </si>
  <si>
    <t>南部</t>
  </si>
  <si>
    <t>吉岡</t>
  </si>
  <si>
    <t>永井</t>
  </si>
  <si>
    <t>橘(翔)</t>
  </si>
  <si>
    <t>梶井</t>
  </si>
  <si>
    <t>寺田</t>
  </si>
  <si>
    <t>中村</t>
  </si>
  <si>
    <t>決勝</t>
  </si>
  <si>
    <t>戦</t>
  </si>
  <si>
    <t>×</t>
  </si>
  <si>
    <t>村上</t>
  </si>
  <si>
    <t>姫田</t>
  </si>
  <si>
    <t>松本（真）</t>
  </si>
  <si>
    <t>植原</t>
  </si>
  <si>
    <t>学校名</t>
  </si>
  <si>
    <t>ウインク球場(市営姫路球場）</t>
  </si>
  <si>
    <t>神港学園</t>
  </si>
  <si>
    <t>都島工業</t>
  </si>
  <si>
    <t>(延長13回)
タイブレーク</t>
  </si>
  <si>
    <t>天理</t>
  </si>
  <si>
    <t>瀬田工業</t>
  </si>
  <si>
    <t>（5回コールド）</t>
  </si>
  <si>
    <t>学校名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</si>
  <si>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※12回終了時に同点の場合、13回からﾀｲﾌﾞﾚｰｸ</t>
    </r>
  </si>
  <si>
    <t>天理</t>
  </si>
  <si>
    <t>※　天理（奈良）は2年連続5回目の優勝</t>
  </si>
  <si>
    <t>　※決勝はタイブレーク制を適用しない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</si>
</sst>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</numFmts>
  <fonts count="28"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0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0" fillId="24" borderId="0" xfId="61" applyFill="1">
      <alignment vertical="center"/>
      <protection/>
    </xf>
    <xf numFmtId="0" fontId="0" fillId="24" borderId="0" xfId="61" applyFill="1" applyAlignment="1">
      <alignment vertical="center" shrinkToFit="1"/>
      <protection/>
    </xf>
    <xf numFmtId="0" fontId="0" fillId="24" borderId="10" xfId="61" applyFill="1" applyBorder="1" applyAlignment="1">
      <alignment horizontal="right" vertical="center"/>
      <protection/>
    </xf>
    <xf numFmtId="0" fontId="0" fillId="24" borderId="11" xfId="61" applyFill="1" applyBorder="1" applyAlignment="1" applyProtection="1">
      <alignment horizontal="left" vertical="center" shrinkToFit="1"/>
      <protection locked="0"/>
    </xf>
    <xf numFmtId="0" fontId="2" fillId="24" borderId="12" xfId="61" applyFont="1" applyFill="1" applyBorder="1" applyAlignment="1" applyProtection="1">
      <alignment horizontal="center" vertical="center" shrinkToFit="1"/>
      <protection locked="0"/>
    </xf>
    <xf numFmtId="0" fontId="0" fillId="24" borderId="13" xfId="61" applyFill="1" applyBorder="1" applyAlignment="1" applyProtection="1">
      <alignment horizontal="left" vertical="center" shrinkToFit="1"/>
      <protection locked="0"/>
    </xf>
    <xf numFmtId="0" fontId="0" fillId="24" borderId="0" xfId="61" applyFill="1" applyAlignment="1">
      <alignment horizontal="center" vertical="center"/>
      <protection/>
    </xf>
    <xf numFmtId="0" fontId="0" fillId="8" borderId="14" xfId="61" applyFill="1" applyBorder="1" applyAlignment="1" applyProtection="1">
      <alignment horizontal="center" vertical="center"/>
      <protection/>
    </xf>
    <xf numFmtId="0" fontId="0" fillId="8" borderId="15" xfId="61" applyFill="1" applyBorder="1" applyAlignment="1" applyProtection="1">
      <alignment horizontal="center" vertical="center"/>
      <protection/>
    </xf>
    <xf numFmtId="0" fontId="0" fillId="8" borderId="16" xfId="61" applyFill="1" applyBorder="1" applyAlignment="1" applyProtection="1">
      <alignment horizontal="center" vertical="center"/>
      <protection/>
    </xf>
    <xf numFmtId="0" fontId="0" fillId="24" borderId="16" xfId="61" applyFill="1" applyBorder="1" applyAlignment="1" applyProtection="1">
      <alignment horizontal="center" vertical="center"/>
      <protection/>
    </xf>
    <xf numFmtId="176" fontId="3" fillId="24" borderId="17" xfId="61" applyNumberFormat="1" applyFont="1" applyFill="1" applyBorder="1" applyAlignment="1" applyProtection="1">
      <alignment horizontal="center" vertical="center"/>
      <protection locked="0"/>
    </xf>
    <xf numFmtId="176" fontId="3" fillId="24" borderId="18" xfId="61" applyNumberFormat="1" applyFont="1" applyFill="1" applyBorder="1" applyAlignment="1" applyProtection="1">
      <alignment horizontal="center" vertical="center"/>
      <protection locked="0"/>
    </xf>
    <xf numFmtId="176" fontId="3" fillId="24" borderId="16" xfId="61" applyNumberFormat="1" applyFont="1" applyFill="1" applyBorder="1" applyAlignment="1" applyProtection="1">
      <alignment horizontal="center" vertical="center"/>
      <protection locked="0"/>
    </xf>
    <xf numFmtId="0" fontId="0" fillId="24" borderId="19" xfId="61" applyFill="1" applyBorder="1" applyAlignment="1" applyProtection="1">
      <alignment horizontal="right" vertical="center"/>
      <protection/>
    </xf>
    <xf numFmtId="0" fontId="0" fillId="24" borderId="10" xfId="61" applyFill="1" applyBorder="1" applyAlignment="1" applyProtection="1">
      <alignment horizontal="center" vertical="center"/>
      <protection/>
    </xf>
    <xf numFmtId="0" fontId="0" fillId="24" borderId="10" xfId="61" applyFill="1" applyBorder="1" applyAlignment="1" applyProtection="1">
      <alignment vertical="center"/>
      <protection/>
    </xf>
    <xf numFmtId="0" fontId="0" fillId="24" borderId="20" xfId="61" applyFont="1" applyFill="1" applyBorder="1" applyAlignment="1" applyProtection="1">
      <alignment horizontal="center" vertical="center"/>
      <protection locked="0"/>
    </xf>
    <xf numFmtId="0" fontId="0" fillId="24" borderId="21" xfId="61" applyFont="1" applyFill="1" applyBorder="1" applyAlignment="1" applyProtection="1">
      <alignment horizontal="center" vertical="center" shrinkToFit="1"/>
      <protection locked="0"/>
    </xf>
    <xf numFmtId="0" fontId="0" fillId="24" borderId="22" xfId="61" applyFont="1" applyFill="1" applyBorder="1" applyAlignment="1" applyProtection="1">
      <alignment horizontal="center" vertical="center"/>
      <protection locked="0"/>
    </xf>
    <xf numFmtId="0" fontId="0" fillId="24" borderId="23" xfId="61" applyFont="1" applyFill="1" applyBorder="1" applyAlignment="1" applyProtection="1">
      <alignment horizontal="center" vertical="center" shrinkToFit="1"/>
      <protection locked="0"/>
    </xf>
    <xf numFmtId="0" fontId="0" fillId="24" borderId="17" xfId="61" applyFont="1" applyFill="1" applyBorder="1" applyAlignment="1" applyProtection="1">
      <alignment horizontal="center" vertical="center"/>
      <protection locked="0"/>
    </xf>
    <xf numFmtId="0" fontId="0" fillId="24" borderId="18" xfId="61" applyFont="1" applyFill="1" applyBorder="1" applyAlignment="1" applyProtection="1">
      <alignment horizontal="center" vertical="center" shrinkToFit="1"/>
      <protection locked="0"/>
    </xf>
    <xf numFmtId="0" fontId="1" fillId="24" borderId="24" xfId="61" applyFont="1" applyFill="1" applyBorder="1" applyAlignment="1" applyProtection="1">
      <alignment vertical="center" wrapText="1"/>
      <protection locked="0"/>
    </xf>
    <xf numFmtId="0" fontId="1" fillId="24" borderId="25" xfId="61" applyFont="1" applyFill="1" applyBorder="1" applyAlignment="1" applyProtection="1">
      <alignment vertical="center" wrapText="1"/>
      <protection locked="0"/>
    </xf>
    <xf numFmtId="0" fontId="1" fillId="24" borderId="26" xfId="61" applyFont="1" applyFill="1" applyBorder="1" applyAlignment="1" applyProtection="1">
      <alignment vertical="center" wrapText="1"/>
      <protection locked="0"/>
    </xf>
    <xf numFmtId="0" fontId="1" fillId="24" borderId="27" xfId="61" applyFont="1" applyFill="1" applyBorder="1" applyAlignment="1" applyProtection="1">
      <alignment vertical="center" wrapText="1"/>
      <protection locked="0"/>
    </xf>
    <xf numFmtId="176" fontId="2" fillId="24" borderId="10" xfId="61" applyNumberFormat="1" applyFont="1" applyFill="1" applyBorder="1" applyAlignment="1" applyProtection="1">
      <alignment horizontal="center" vertical="center"/>
      <protection locked="0"/>
    </xf>
    <xf numFmtId="0" fontId="0" fillId="24" borderId="10" xfId="61" applyFill="1" applyBorder="1" applyAlignment="1" applyProtection="1">
      <alignment horizontal="left" vertical="center"/>
      <protection/>
    </xf>
    <xf numFmtId="0" fontId="0" fillId="24" borderId="10" xfId="61" applyNumberFormat="1" applyFont="1" applyFill="1" applyBorder="1" applyAlignment="1" applyProtection="1">
      <alignment vertical="center" shrinkToFit="1"/>
      <protection/>
    </xf>
    <xf numFmtId="0" fontId="1" fillId="24" borderId="10" xfId="61" applyFont="1" applyFill="1" applyBorder="1" applyAlignment="1" applyProtection="1">
      <alignment horizontal="center" vertical="center"/>
      <protection locked="0"/>
    </xf>
    <xf numFmtId="0" fontId="0" fillId="24" borderId="10" xfId="61" applyFill="1" applyBorder="1" applyAlignment="1" applyProtection="1">
      <alignment horizontal="right" vertical="center"/>
      <protection/>
    </xf>
    <xf numFmtId="177" fontId="0" fillId="24" borderId="0" xfId="61" applyNumberFormat="1" applyFill="1" applyBorder="1" applyAlignment="1">
      <alignment horizontal="center" vertical="center"/>
      <protection/>
    </xf>
    <xf numFmtId="0" fontId="0" fillId="24" borderId="0" xfId="61" applyFill="1" applyBorder="1" applyAlignment="1">
      <alignment horizontal="center" vertical="center"/>
      <protection/>
    </xf>
    <xf numFmtId="0" fontId="0" fillId="24" borderId="14" xfId="61" applyFill="1" applyBorder="1" applyAlignment="1" applyProtection="1">
      <alignment horizontal="center" vertical="center"/>
      <protection/>
    </xf>
    <xf numFmtId="0" fontId="0" fillId="24" borderId="15" xfId="61" applyFill="1" applyBorder="1" applyAlignment="1" applyProtection="1">
      <alignment horizontal="center" vertical="center"/>
      <protection/>
    </xf>
    <xf numFmtId="176" fontId="0" fillId="24" borderId="17" xfId="61" applyNumberFormat="1" applyFill="1" applyBorder="1" applyAlignment="1" applyProtection="1">
      <alignment horizontal="center" vertical="center"/>
      <protection locked="0"/>
    </xf>
    <xf numFmtId="176" fontId="0" fillId="24" borderId="18" xfId="61" applyNumberFormat="1" applyFill="1" applyBorder="1" applyAlignment="1" applyProtection="1">
      <alignment horizontal="center" vertical="center"/>
      <protection locked="0"/>
    </xf>
    <xf numFmtId="176" fontId="0" fillId="24" borderId="28" xfId="61" applyNumberFormat="1" applyFill="1" applyBorder="1" applyAlignment="1" applyProtection="1">
      <alignment horizontal="center" vertical="center"/>
      <protection locked="0"/>
    </xf>
    <xf numFmtId="0" fontId="0" fillId="24" borderId="25" xfId="61" applyFill="1" applyBorder="1">
      <alignment vertical="center"/>
      <protection/>
    </xf>
    <xf numFmtId="0" fontId="0" fillId="24" borderId="0" xfId="61" applyFill="1" applyBorder="1">
      <alignment vertical="center"/>
      <protection/>
    </xf>
    <xf numFmtId="0" fontId="2" fillId="24" borderId="10" xfId="61" applyFont="1" applyFill="1" applyBorder="1" applyAlignment="1" applyProtection="1">
      <alignment horizontal="center" vertical="center"/>
      <protection locked="0"/>
    </xf>
    <xf numFmtId="0" fontId="0" fillId="24" borderId="29" xfId="61" applyFill="1" applyBorder="1" applyProtection="1">
      <alignment vertical="center"/>
      <protection/>
    </xf>
    <xf numFmtId="0" fontId="0" fillId="24" borderId="0" xfId="61" applyFill="1" applyAlignment="1">
      <alignment horizontal="left" vertical="center" shrinkToFit="1"/>
      <protection/>
    </xf>
    <xf numFmtId="0" fontId="0" fillId="24" borderId="30" xfId="61" applyFill="1" applyBorder="1" applyAlignment="1" applyProtection="1">
      <alignment horizontal="center" vertical="center"/>
      <protection/>
    </xf>
    <xf numFmtId="176" fontId="6" fillId="24" borderId="30" xfId="61" applyNumberFormat="1" applyFont="1" applyFill="1" applyBorder="1" applyAlignment="1" applyProtection="1">
      <alignment horizontal="center" vertical="center" shrinkToFit="1"/>
      <protection locked="0"/>
    </xf>
    <xf numFmtId="0" fontId="1" fillId="24" borderId="31" xfId="61" applyFont="1" applyFill="1" applyBorder="1" applyAlignment="1" applyProtection="1">
      <alignment vertical="center" wrapText="1"/>
      <protection locked="0"/>
    </xf>
    <xf numFmtId="0" fontId="1" fillId="24" borderId="32" xfId="61" applyFont="1" applyFill="1" applyBorder="1" applyAlignment="1" applyProtection="1">
      <alignment vertical="center" wrapText="1"/>
      <protection locked="0"/>
    </xf>
    <xf numFmtId="0" fontId="0" fillId="24" borderId="0" xfId="0" applyFill="1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2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left" vertical="center"/>
      <protection/>
    </xf>
    <xf numFmtId="177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29" xfId="0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 applyProtection="1">
      <alignment horizontal="center" vertical="center"/>
      <protection/>
    </xf>
    <xf numFmtId="176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center" vertical="center" shrinkToFit="1"/>
      <protection locked="0"/>
    </xf>
    <xf numFmtId="0" fontId="0" fillId="21" borderId="14" xfId="0" applyFill="1" applyBorder="1" applyAlignment="1" applyProtection="1">
      <alignment horizontal="center" vertical="center"/>
      <protection/>
    </xf>
    <xf numFmtId="0" fontId="0" fillId="21" borderId="15" xfId="0" applyFill="1" applyBorder="1" applyAlignment="1" applyProtection="1">
      <alignment horizontal="center" vertical="center"/>
      <protection/>
    </xf>
    <xf numFmtId="0" fontId="0" fillId="21" borderId="33" xfId="0" applyFill="1" applyBorder="1" applyAlignment="1" applyProtection="1">
      <alignment horizontal="center" vertical="center"/>
      <protection/>
    </xf>
    <xf numFmtId="0" fontId="0" fillId="21" borderId="34" xfId="0" applyFill="1" applyBorder="1" applyAlignment="1" applyProtection="1">
      <alignment horizontal="center" vertical="center"/>
      <protection/>
    </xf>
    <xf numFmtId="0" fontId="0" fillId="21" borderId="16" xfId="0" applyFill="1" applyBorder="1" applyAlignment="1" applyProtection="1">
      <alignment horizontal="center" vertical="center"/>
      <protection/>
    </xf>
    <xf numFmtId="176" fontId="3" fillId="24" borderId="17" xfId="0" applyNumberFormat="1" applyFont="1" applyFill="1" applyBorder="1" applyAlignment="1" applyProtection="1">
      <alignment horizontal="center" vertical="center"/>
      <protection locked="0"/>
    </xf>
    <xf numFmtId="176" fontId="3" fillId="24" borderId="18" xfId="0" applyNumberFormat="1" applyFont="1" applyFill="1" applyBorder="1" applyAlignment="1" applyProtection="1">
      <alignment horizontal="center" vertical="center"/>
      <protection locked="0"/>
    </xf>
    <xf numFmtId="176" fontId="3" fillId="24" borderId="16" xfId="0" applyNumberFormat="1" applyFont="1" applyFill="1" applyBorder="1" applyAlignment="1" applyProtection="1">
      <alignment horizontal="center" vertical="center"/>
      <protection locked="0"/>
    </xf>
    <xf numFmtId="176" fontId="3" fillId="24" borderId="28" xfId="0" applyNumberFormat="1" applyFont="1" applyFill="1" applyBorder="1" applyAlignment="1" applyProtection="1">
      <alignment horizontal="center" vertical="center"/>
      <protection locked="0"/>
    </xf>
    <xf numFmtId="176" fontId="6" fillId="24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176" fontId="0" fillId="25" borderId="35" xfId="0" applyNumberFormat="1" applyFill="1" applyBorder="1" applyAlignment="1" applyProtection="1">
      <alignment horizontal="center" vertical="center"/>
      <protection locked="0"/>
    </xf>
    <xf numFmtId="176" fontId="0" fillId="25" borderId="36" xfId="0" applyNumberFormat="1" applyFill="1" applyBorder="1" applyAlignment="1" applyProtection="1">
      <alignment horizontal="center" vertical="center"/>
      <protection locked="0"/>
    </xf>
    <xf numFmtId="0" fontId="0" fillId="25" borderId="37" xfId="0" applyFont="1" applyFill="1" applyBorder="1" applyAlignment="1" applyProtection="1">
      <alignment horizontal="center" vertical="center"/>
      <protection/>
    </xf>
    <xf numFmtId="0" fontId="0" fillId="25" borderId="38" xfId="0" applyFont="1" applyFill="1" applyBorder="1" applyAlignment="1" applyProtection="1">
      <alignment horizontal="center" vertical="center"/>
      <protection/>
    </xf>
    <xf numFmtId="176" fontId="3" fillId="26" borderId="17" xfId="0" applyNumberFormat="1" applyFont="1" applyFill="1" applyBorder="1" applyAlignment="1" applyProtection="1">
      <alignment horizontal="center" vertical="center"/>
      <protection locked="0"/>
    </xf>
    <xf numFmtId="176" fontId="3" fillId="26" borderId="18" xfId="0" applyNumberFormat="1" applyFont="1" applyFill="1" applyBorder="1" applyAlignment="1" applyProtection="1">
      <alignment horizontal="center" vertical="center"/>
      <protection locked="0"/>
    </xf>
    <xf numFmtId="176" fontId="3" fillId="26" borderId="16" xfId="0" applyNumberFormat="1" applyFont="1" applyFill="1" applyBorder="1" applyAlignment="1" applyProtection="1">
      <alignment horizontal="center" vertical="center"/>
      <protection locked="0"/>
    </xf>
    <xf numFmtId="176" fontId="0" fillId="25" borderId="39" xfId="0" applyNumberFormat="1" applyFill="1" applyBorder="1" applyAlignment="1" applyProtection="1">
      <alignment horizontal="center" vertical="center"/>
      <protection locked="0"/>
    </xf>
    <xf numFmtId="176" fontId="6" fillId="26" borderId="30" xfId="0" applyNumberFormat="1" applyFont="1" applyFill="1" applyBorder="1" applyAlignment="1" applyProtection="1">
      <alignment horizontal="center" vertical="center" shrinkToFit="1"/>
      <protection locked="0"/>
    </xf>
    <xf numFmtId="0" fontId="2" fillId="24" borderId="12" xfId="61" applyFont="1" applyFill="1" applyBorder="1" applyAlignment="1" applyProtection="1">
      <alignment horizontal="right" vertical="center" shrinkToFit="1"/>
      <protection locked="0"/>
    </xf>
    <xf numFmtId="0" fontId="0" fillId="24" borderId="0" xfId="61" applyFont="1" applyFill="1">
      <alignment vertical="center"/>
      <protection/>
    </xf>
    <xf numFmtId="0" fontId="4" fillId="24" borderId="24" xfId="61" applyFont="1" applyFill="1" applyBorder="1" applyAlignment="1" applyProtection="1">
      <alignment vertical="center" wrapText="1"/>
      <protection locked="0"/>
    </xf>
    <xf numFmtId="0" fontId="4" fillId="24" borderId="25" xfId="61" applyFont="1" applyFill="1" applyBorder="1" applyAlignment="1" applyProtection="1">
      <alignment vertical="center" wrapText="1"/>
      <protection locked="0"/>
    </xf>
    <xf numFmtId="0" fontId="4" fillId="24" borderId="26" xfId="61" applyFont="1" applyFill="1" applyBorder="1" applyAlignment="1" applyProtection="1">
      <alignment vertical="center" wrapText="1"/>
      <protection locked="0"/>
    </xf>
    <xf numFmtId="0" fontId="4" fillId="24" borderId="27" xfId="61" applyFont="1" applyFill="1" applyBorder="1" applyAlignment="1" applyProtection="1">
      <alignment vertical="center" wrapText="1"/>
      <protection locked="0"/>
    </xf>
    <xf numFmtId="0" fontId="4" fillId="24" borderId="40" xfId="61" applyFont="1" applyFill="1" applyBorder="1" applyAlignment="1" applyProtection="1">
      <alignment vertical="center" wrapText="1"/>
      <protection locked="0"/>
    </xf>
    <xf numFmtId="0" fontId="4" fillId="24" borderId="0" xfId="61" applyFont="1" applyFill="1" applyBorder="1" applyAlignment="1" applyProtection="1">
      <alignment vertical="center" wrapText="1"/>
      <protection locked="0"/>
    </xf>
    <xf numFmtId="176" fontId="5" fillId="26" borderId="41" xfId="0" applyNumberFormat="1" applyFont="1" applyFill="1" applyBorder="1" applyAlignment="1" applyProtection="1">
      <alignment horizontal="center" vertical="center" wrapText="1"/>
      <protection locked="0"/>
    </xf>
    <xf numFmtId="176" fontId="27" fillId="26" borderId="42" xfId="0" applyNumberFormat="1" applyFont="1" applyFill="1" applyBorder="1" applyAlignment="1" applyProtection="1">
      <alignment horizontal="center" vertical="center"/>
      <protection locked="0"/>
    </xf>
    <xf numFmtId="176" fontId="27" fillId="26" borderId="43" xfId="0" applyNumberFormat="1" applyFont="1" applyFill="1" applyBorder="1" applyAlignment="1" applyProtection="1">
      <alignment horizontal="center" vertical="center"/>
      <protection locked="0"/>
    </xf>
    <xf numFmtId="176" fontId="27" fillId="26" borderId="44" xfId="0" applyNumberFormat="1" applyFont="1" applyFill="1" applyBorder="1" applyAlignment="1" applyProtection="1">
      <alignment horizontal="center" vertical="center"/>
      <protection locked="0"/>
    </xf>
    <xf numFmtId="176" fontId="0" fillId="26" borderId="24" xfId="0" applyNumberFormat="1" applyFill="1" applyBorder="1" applyAlignment="1" applyProtection="1">
      <alignment horizontal="center" vertical="center"/>
      <protection locked="0"/>
    </xf>
    <xf numFmtId="176" fontId="0" fillId="26" borderId="25" xfId="0" applyNumberFormat="1" applyFill="1" applyBorder="1" applyAlignment="1" applyProtection="1">
      <alignment horizontal="center" vertical="center"/>
      <protection locked="0"/>
    </xf>
    <xf numFmtId="176" fontId="0" fillId="26" borderId="31" xfId="0" applyNumberFormat="1" applyFill="1" applyBorder="1" applyAlignment="1" applyProtection="1">
      <alignment horizontal="center" vertical="center"/>
      <protection locked="0"/>
    </xf>
    <xf numFmtId="176" fontId="0" fillId="26" borderId="26" xfId="0" applyNumberFormat="1" applyFill="1" applyBorder="1" applyAlignment="1" applyProtection="1">
      <alignment horizontal="center" vertical="center"/>
      <protection locked="0"/>
    </xf>
    <xf numFmtId="176" fontId="0" fillId="26" borderId="27" xfId="0" applyNumberFormat="1" applyFill="1" applyBorder="1" applyAlignment="1" applyProtection="1">
      <alignment horizontal="center" vertical="center"/>
      <protection locked="0"/>
    </xf>
    <xf numFmtId="176" fontId="0" fillId="26" borderId="32" xfId="0" applyNumberForma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horizontal="center" vertical="center" shrinkToFit="1"/>
      <protection locked="0"/>
    </xf>
    <xf numFmtId="0" fontId="1" fillId="24" borderId="19" xfId="61" applyFont="1" applyFill="1" applyBorder="1" applyAlignment="1" applyProtection="1">
      <alignment horizontal="right" vertical="center" shrinkToFit="1"/>
      <protection locked="0"/>
    </xf>
    <xf numFmtId="0" fontId="1" fillId="24" borderId="10" xfId="61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horizontal="right" vertical="center"/>
    </xf>
    <xf numFmtId="0" fontId="2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77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77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9" xfId="0" applyFill="1" applyBorder="1" applyAlignment="1" applyProtection="1">
      <alignment horizontal="distributed" vertical="center"/>
      <protection/>
    </xf>
    <xf numFmtId="0" fontId="0" fillId="24" borderId="29" xfId="0" applyFill="1" applyBorder="1" applyAlignment="1" applyProtection="1">
      <alignment horizontal="distributed" vertical="center"/>
      <protection/>
    </xf>
    <xf numFmtId="0" fontId="2" fillId="24" borderId="19" xfId="0" applyFont="1" applyFill="1" applyBorder="1" applyAlignment="1" applyProtection="1">
      <alignment horizontal="center" vertical="center" shrinkToFit="1"/>
      <protection locked="0"/>
    </xf>
    <xf numFmtId="0" fontId="2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10" xfId="61" applyFill="1" applyBorder="1" applyAlignment="1" applyProtection="1">
      <alignment horizontal="center" vertical="center"/>
      <protection locked="0"/>
    </xf>
    <xf numFmtId="0" fontId="0" fillId="24" borderId="29" xfId="61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34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29" xfId="0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24" borderId="34" xfId="0" applyFont="1" applyFill="1" applyBorder="1" applyAlignment="1" applyProtection="1">
      <alignment horizontal="center" vertical="center"/>
      <protection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0" fillId="24" borderId="47" xfId="0" applyFont="1" applyFill="1" applyBorder="1" applyAlignment="1" applyProtection="1">
      <alignment horizontal="center" vertical="center" shrinkToFit="1"/>
      <protection locked="0"/>
    </xf>
    <xf numFmtId="0" fontId="0" fillId="24" borderId="48" xfId="0" applyFont="1" applyFill="1" applyBorder="1" applyAlignment="1" applyProtection="1">
      <alignment horizontal="center" vertical="center" shrinkToFit="1"/>
      <protection locked="0"/>
    </xf>
    <xf numFmtId="0" fontId="0" fillId="24" borderId="10" xfId="61" applyFill="1" applyBorder="1" applyAlignment="1" applyProtection="1">
      <alignment horizontal="center" vertical="center" shrinkToFit="1"/>
      <protection/>
    </xf>
    <xf numFmtId="0" fontId="0" fillId="24" borderId="10" xfId="61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ont="1" applyFill="1" applyBorder="1" applyAlignment="1" applyProtection="1">
      <alignment horizontal="center" vertical="center" shrinkToFit="1"/>
      <protection locked="0"/>
    </xf>
    <xf numFmtId="0" fontId="0" fillId="24" borderId="49" xfId="0" applyFont="1" applyFill="1" applyBorder="1" applyAlignment="1" applyProtection="1">
      <alignment horizontal="center" vertical="center" shrinkToFit="1"/>
      <protection locked="0"/>
    </xf>
    <xf numFmtId="0" fontId="0" fillId="24" borderId="50" xfId="0" applyFont="1" applyFill="1" applyBorder="1" applyAlignment="1" applyProtection="1">
      <alignment horizontal="center" vertical="center" shrinkToFit="1"/>
      <protection locked="0"/>
    </xf>
    <xf numFmtId="0" fontId="0" fillId="24" borderId="51" xfId="0" applyFont="1" applyFill="1" applyBorder="1" applyAlignment="1" applyProtection="1">
      <alignment horizontal="center" vertical="center" shrinkToFit="1"/>
      <protection locked="0"/>
    </xf>
    <xf numFmtId="0" fontId="0" fillId="24" borderId="52" xfId="0" applyFont="1" applyFill="1" applyBorder="1" applyAlignment="1" applyProtection="1">
      <alignment horizontal="center" vertical="center" shrinkToFit="1"/>
      <protection locked="0"/>
    </xf>
    <xf numFmtId="0" fontId="0" fillId="24" borderId="53" xfId="0" applyFont="1" applyFill="1" applyBorder="1" applyAlignment="1" applyProtection="1">
      <alignment horizontal="center" vertical="center" shrinkToFit="1"/>
      <protection locked="0"/>
    </xf>
    <xf numFmtId="0" fontId="0" fillId="24" borderId="54" xfId="0" applyFont="1" applyFill="1" applyBorder="1" applyAlignment="1" applyProtection="1">
      <alignment horizontal="center" vertical="center" shrinkToFit="1"/>
      <protection locked="0"/>
    </xf>
    <xf numFmtId="0" fontId="2" fillId="24" borderId="0" xfId="61" applyFont="1" applyFill="1" applyAlignment="1">
      <alignment horizontal="right" vertical="center"/>
      <protection/>
    </xf>
    <xf numFmtId="0" fontId="0" fillId="24" borderId="0" xfId="61" applyFill="1" applyAlignment="1" applyProtection="1">
      <alignment horizontal="center" vertical="center"/>
      <protection/>
    </xf>
    <xf numFmtId="177" fontId="2" fillId="24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61" applyFill="1" applyBorder="1" applyAlignment="1" applyProtection="1">
      <alignment horizontal="center" vertical="center"/>
      <protection/>
    </xf>
    <xf numFmtId="0" fontId="0" fillId="24" borderId="16" xfId="61" applyFill="1" applyBorder="1" applyAlignment="1" applyProtection="1">
      <alignment horizontal="center" vertical="center"/>
      <protection/>
    </xf>
    <xf numFmtId="0" fontId="0" fillId="24" borderId="10" xfId="61" applyFill="1" applyBorder="1" applyAlignment="1" applyProtection="1">
      <alignment horizontal="center" vertical="center"/>
      <protection/>
    </xf>
    <xf numFmtId="0" fontId="0" fillId="24" borderId="29" xfId="61" applyFill="1" applyBorder="1" applyAlignment="1" applyProtection="1">
      <alignment horizontal="center" vertical="center"/>
      <protection/>
    </xf>
    <xf numFmtId="177" fontId="2" fillId="24" borderId="0" xfId="61" applyNumberFormat="1" applyFont="1" applyFill="1" applyBorder="1" applyAlignment="1" applyProtection="1">
      <alignment horizontal="center" vertical="center"/>
      <protection/>
    </xf>
    <xf numFmtId="0" fontId="2" fillId="26" borderId="19" xfId="0" applyFont="1" applyFill="1" applyBorder="1" applyAlignment="1" applyProtection="1">
      <alignment horizontal="center" vertical="center" shrinkToFit="1"/>
      <protection locked="0"/>
    </xf>
    <xf numFmtId="0" fontId="2" fillId="26" borderId="29" xfId="0" applyFont="1" applyFill="1" applyBorder="1" applyAlignment="1" applyProtection="1">
      <alignment horizontal="center" vertical="center" shrinkToFit="1"/>
      <protection locked="0"/>
    </xf>
    <xf numFmtId="0" fontId="0" fillId="24" borderId="45" xfId="61" applyFont="1" applyFill="1" applyBorder="1" applyAlignment="1" applyProtection="1">
      <alignment horizontal="center" vertical="center"/>
      <protection locked="0"/>
    </xf>
    <xf numFmtId="0" fontId="0" fillId="24" borderId="46" xfId="61" applyFont="1" applyFill="1" applyBorder="1" applyAlignment="1" applyProtection="1">
      <alignment horizontal="center" vertical="center"/>
      <protection locked="0"/>
    </xf>
    <xf numFmtId="0" fontId="0" fillId="24" borderId="47" xfId="61" applyFont="1" applyFill="1" applyBorder="1" applyAlignment="1" applyProtection="1">
      <alignment horizontal="center" vertical="center"/>
      <protection locked="0"/>
    </xf>
    <xf numFmtId="0" fontId="0" fillId="24" borderId="48" xfId="61" applyFont="1" applyFill="1" applyBorder="1" applyAlignment="1" applyProtection="1">
      <alignment horizontal="center" vertical="center"/>
      <protection locked="0"/>
    </xf>
    <xf numFmtId="0" fontId="0" fillId="24" borderId="19" xfId="61" applyFill="1" applyBorder="1" applyAlignment="1" applyProtection="1">
      <alignment horizontal="center" vertical="center"/>
      <protection/>
    </xf>
    <xf numFmtId="0" fontId="0" fillId="24" borderId="34" xfId="61" applyFill="1" applyBorder="1" applyAlignment="1" applyProtection="1">
      <alignment horizontal="center" vertical="center"/>
      <protection/>
    </xf>
    <xf numFmtId="0" fontId="0" fillId="24" borderId="19" xfId="61" applyFont="1" applyFill="1" applyBorder="1" applyAlignment="1" applyProtection="1">
      <alignment horizontal="center" vertical="center"/>
      <protection/>
    </xf>
    <xf numFmtId="0" fontId="0" fillId="24" borderId="34" xfId="61" applyFont="1" applyFill="1" applyBorder="1" applyAlignment="1" applyProtection="1">
      <alignment horizontal="center" vertical="center"/>
      <protection/>
    </xf>
    <xf numFmtId="0" fontId="0" fillId="24" borderId="16" xfId="61" applyFont="1" applyFill="1" applyBorder="1" applyAlignment="1" applyProtection="1">
      <alignment horizontal="center" vertical="center"/>
      <protection/>
    </xf>
    <xf numFmtId="0" fontId="0" fillId="24" borderId="12" xfId="61" applyFont="1" applyFill="1" applyBorder="1" applyAlignment="1" applyProtection="1">
      <alignment horizontal="center" vertical="center"/>
      <protection locked="0"/>
    </xf>
    <xf numFmtId="0" fontId="0" fillId="24" borderId="13" xfId="61" applyFont="1" applyFill="1" applyBorder="1" applyAlignment="1" applyProtection="1">
      <alignment horizontal="center" vertical="center"/>
      <protection locked="0"/>
    </xf>
    <xf numFmtId="0" fontId="0" fillId="24" borderId="49" xfId="61" applyFont="1" applyFill="1" applyBorder="1" applyAlignment="1" applyProtection="1">
      <alignment horizontal="center" vertical="center"/>
      <protection locked="0"/>
    </xf>
    <xf numFmtId="0" fontId="0" fillId="24" borderId="50" xfId="61" applyFont="1" applyFill="1" applyBorder="1" applyAlignment="1" applyProtection="1">
      <alignment horizontal="center" vertical="center"/>
      <protection locked="0"/>
    </xf>
    <xf numFmtId="0" fontId="0" fillId="24" borderId="51" xfId="61" applyFont="1" applyFill="1" applyBorder="1" applyAlignment="1" applyProtection="1">
      <alignment horizontal="center" vertical="center"/>
      <protection locked="0"/>
    </xf>
    <xf numFmtId="0" fontId="0" fillId="24" borderId="52" xfId="61" applyFont="1" applyFill="1" applyBorder="1" applyAlignment="1" applyProtection="1">
      <alignment horizontal="center" vertical="center"/>
      <protection locked="0"/>
    </xf>
    <xf numFmtId="0" fontId="0" fillId="24" borderId="53" xfId="61" applyFont="1" applyFill="1" applyBorder="1" applyAlignment="1" applyProtection="1">
      <alignment horizontal="center" vertical="center"/>
      <protection locked="0"/>
    </xf>
    <xf numFmtId="0" fontId="0" fillId="24" borderId="54" xfId="61" applyFont="1" applyFill="1" applyBorder="1" applyAlignment="1" applyProtection="1">
      <alignment horizontal="center" vertical="center"/>
      <protection locked="0"/>
    </xf>
    <xf numFmtId="0" fontId="5" fillId="24" borderId="10" xfId="61" applyFont="1" applyFill="1" applyBorder="1" applyAlignment="1" applyProtection="1">
      <alignment horizontal="center" vertical="center"/>
      <protection locked="0"/>
    </xf>
    <xf numFmtId="0" fontId="2" fillId="24" borderId="24" xfId="0" applyFont="1" applyFill="1" applyBorder="1" applyAlignment="1" applyProtection="1">
      <alignment horizontal="center" vertical="center" shrinkToFit="1"/>
      <protection/>
    </xf>
    <xf numFmtId="0" fontId="2" fillId="24" borderId="31" xfId="0" applyFont="1" applyFill="1" applyBorder="1" applyAlignment="1" applyProtection="1">
      <alignment horizontal="center" vertical="center" shrinkToFit="1"/>
      <protection/>
    </xf>
    <xf numFmtId="0" fontId="2" fillId="24" borderId="40" xfId="0" applyFont="1" applyFill="1" applyBorder="1" applyAlignment="1" applyProtection="1">
      <alignment horizontal="center" vertical="center" shrinkToFit="1"/>
      <protection/>
    </xf>
    <xf numFmtId="0" fontId="2" fillId="24" borderId="55" xfId="0" applyFont="1" applyFill="1" applyBorder="1" applyAlignment="1" applyProtection="1">
      <alignment horizontal="center" vertical="center" shrinkToFit="1"/>
      <protection/>
    </xf>
    <xf numFmtId="0" fontId="2" fillId="24" borderId="26" xfId="0" applyFont="1" applyFill="1" applyBorder="1" applyAlignment="1" applyProtection="1">
      <alignment horizontal="center" vertical="center" shrinkToFit="1"/>
      <protection/>
    </xf>
    <xf numFmtId="0" fontId="2" fillId="24" borderId="32" xfId="0" applyFont="1" applyFill="1" applyBorder="1" applyAlignment="1" applyProtection="1">
      <alignment horizontal="center" vertical="center" shrinkToFit="1"/>
      <protection/>
    </xf>
    <xf numFmtId="0" fontId="2" fillId="24" borderId="24" xfId="61" applyFont="1" applyFill="1" applyBorder="1" applyAlignment="1" applyProtection="1">
      <alignment horizontal="center" vertical="center" shrinkToFit="1"/>
      <protection/>
    </xf>
    <xf numFmtId="0" fontId="2" fillId="24" borderId="31" xfId="61" applyFont="1" applyFill="1" applyBorder="1" applyAlignment="1" applyProtection="1">
      <alignment horizontal="center" vertical="center" shrinkToFit="1"/>
      <protection/>
    </xf>
    <xf numFmtId="0" fontId="2" fillId="24" borderId="40" xfId="61" applyFont="1" applyFill="1" applyBorder="1" applyAlignment="1" applyProtection="1">
      <alignment horizontal="center" vertical="center" shrinkToFit="1"/>
      <protection/>
    </xf>
    <xf numFmtId="0" fontId="2" fillId="24" borderId="55" xfId="61" applyFont="1" applyFill="1" applyBorder="1" applyAlignment="1" applyProtection="1">
      <alignment horizontal="center" vertical="center" shrinkToFit="1"/>
      <protection/>
    </xf>
    <xf numFmtId="0" fontId="2" fillId="24" borderId="26" xfId="61" applyFont="1" applyFill="1" applyBorder="1" applyAlignment="1" applyProtection="1">
      <alignment horizontal="center" vertical="center" shrinkToFit="1"/>
      <protection/>
    </xf>
    <xf numFmtId="0" fontId="2" fillId="24" borderId="32" xfId="61" applyFont="1" applyFill="1" applyBorder="1" applyAlignment="1" applyProtection="1">
      <alignment horizontal="center" vertical="center" shrinkToFit="1"/>
      <protection/>
    </xf>
    <xf numFmtId="0" fontId="1" fillId="24" borderId="0" xfId="61" applyFont="1" applyFill="1" applyBorder="1" applyAlignment="1" applyProtection="1">
      <alignment horizontal="center" vertical="center" shrinkToFit="1"/>
      <protection locked="0"/>
    </xf>
    <xf numFmtId="0" fontId="1" fillId="24" borderId="27" xfId="61" applyFont="1" applyFill="1" applyBorder="1" applyAlignment="1" applyProtection="1">
      <alignment horizontal="center" vertical="center" shrinkToFit="1"/>
      <protection locked="0"/>
    </xf>
    <xf numFmtId="0" fontId="0" fillId="24" borderId="0" xfId="61" applyFill="1" applyBorder="1" applyAlignment="1" applyProtection="1">
      <alignment horizontal="center" vertical="center" wrapText="1"/>
      <protection locked="0"/>
    </xf>
    <xf numFmtId="0" fontId="2" fillId="24" borderId="0" xfId="61" applyFont="1" applyFill="1" applyAlignment="1">
      <alignment horizontal="center" vertical="center"/>
      <protection/>
    </xf>
    <xf numFmtId="0" fontId="0" fillId="24" borderId="55" xfId="61" applyFill="1" applyBorder="1" applyAlignment="1" applyProtection="1">
      <alignment horizontal="left" vertical="center" wrapText="1"/>
      <protection locked="0"/>
    </xf>
    <xf numFmtId="0" fontId="4" fillId="24" borderId="40" xfId="61" applyFont="1" applyFill="1" applyBorder="1" applyAlignment="1" applyProtection="1">
      <alignment horizontal="right" vertical="center" wrapText="1"/>
      <protection locked="0"/>
    </xf>
    <xf numFmtId="0" fontId="4" fillId="24" borderId="0" xfId="61" applyFont="1" applyFill="1" applyBorder="1" applyAlignment="1" applyProtection="1">
      <alignment horizontal="right" vertical="center" wrapText="1"/>
      <protection locked="0"/>
    </xf>
    <xf numFmtId="0" fontId="0" fillId="24" borderId="0" xfId="61" applyFill="1" applyBorder="1" applyAlignment="1" applyProtection="1">
      <alignment horizontal="left" vertical="center"/>
      <protection locked="0"/>
    </xf>
    <xf numFmtId="0" fontId="0" fillId="24" borderId="19" xfId="61" applyFill="1" applyBorder="1" applyAlignment="1" applyProtection="1">
      <alignment horizontal="distributed" vertical="center"/>
      <protection/>
    </xf>
    <xf numFmtId="0" fontId="0" fillId="24" borderId="29" xfId="61" applyFill="1" applyBorder="1" applyAlignment="1" applyProtection="1">
      <alignment horizontal="distributed" vertical="center"/>
      <protection/>
    </xf>
    <xf numFmtId="0" fontId="2" fillId="24" borderId="19" xfId="61" applyFont="1" applyFill="1" applyBorder="1" applyAlignment="1" applyProtection="1">
      <alignment horizontal="center" vertical="center" shrinkToFit="1"/>
      <protection locked="0"/>
    </xf>
    <xf numFmtId="0" fontId="2" fillId="24" borderId="29" xfId="61" applyFont="1" applyFill="1" applyBorder="1" applyAlignment="1" applyProtection="1">
      <alignment horizontal="center" vertical="center" shrinkToFit="1"/>
      <protection locked="0"/>
    </xf>
    <xf numFmtId="0" fontId="4" fillId="24" borderId="24" xfId="61" applyFont="1" applyFill="1" applyBorder="1" applyAlignment="1" applyProtection="1">
      <alignment horizontal="right" vertical="center" wrapText="1"/>
      <protection locked="0"/>
    </xf>
    <xf numFmtId="0" fontId="4" fillId="24" borderId="25" xfId="61" applyFont="1" applyFill="1" applyBorder="1" applyAlignment="1" applyProtection="1">
      <alignment horizontal="right" vertical="center" wrapText="1"/>
      <protection locked="0"/>
    </xf>
    <xf numFmtId="0" fontId="4" fillId="24" borderId="26" xfId="61" applyFont="1" applyFill="1" applyBorder="1" applyAlignment="1" applyProtection="1">
      <alignment horizontal="right" vertical="center" wrapText="1"/>
      <protection locked="0"/>
    </xf>
    <xf numFmtId="0" fontId="4" fillId="24" borderId="27" xfId="61" applyFont="1" applyFill="1" applyBorder="1" applyAlignment="1" applyProtection="1">
      <alignment horizontal="right" vertical="center" wrapText="1"/>
      <protection locked="0"/>
    </xf>
    <xf numFmtId="0" fontId="0" fillId="24" borderId="25" xfId="61" applyFill="1" applyBorder="1" applyAlignment="1" applyProtection="1">
      <alignment horizontal="left" vertical="center"/>
      <protection locked="0"/>
    </xf>
    <xf numFmtId="0" fontId="0" fillId="24" borderId="27" xfId="61" applyFill="1" applyBorder="1" applyAlignment="1" applyProtection="1">
      <alignment horizontal="left" vertical="center"/>
      <protection locked="0"/>
    </xf>
    <xf numFmtId="0" fontId="1" fillId="24" borderId="25" xfId="61" applyFont="1" applyFill="1" applyBorder="1" applyAlignment="1" applyProtection="1">
      <alignment horizontal="center" vertical="center" shrinkToFit="1"/>
      <protection locked="0"/>
    </xf>
    <xf numFmtId="0" fontId="0" fillId="24" borderId="25" xfId="61" applyFill="1" applyBorder="1" applyAlignment="1" applyProtection="1">
      <alignment horizontal="center" vertical="center" wrapText="1"/>
      <protection locked="0"/>
    </xf>
    <xf numFmtId="0" fontId="0" fillId="24" borderId="27" xfId="61" applyFill="1" applyBorder="1" applyAlignment="1" applyProtection="1">
      <alignment horizontal="center" vertical="center" wrapText="1"/>
      <protection locked="0"/>
    </xf>
    <xf numFmtId="0" fontId="0" fillId="24" borderId="31" xfId="61" applyFill="1" applyBorder="1" applyAlignment="1" applyProtection="1">
      <alignment horizontal="left" vertical="center" wrapText="1"/>
      <protection locked="0"/>
    </xf>
    <xf numFmtId="0" fontId="0" fillId="24" borderId="32" xfId="61" applyFill="1" applyBorder="1" applyAlignment="1" applyProtection="1">
      <alignment horizontal="left" vertical="center" wrapText="1"/>
      <protection locked="0"/>
    </xf>
    <xf numFmtId="0" fontId="4" fillId="24" borderId="0" xfId="61" applyFont="1" applyFill="1" applyBorder="1" applyAlignment="1" applyProtection="1">
      <alignment horizontal="left" vertical="center" wrapText="1"/>
      <protection locked="0"/>
    </xf>
    <xf numFmtId="0" fontId="0" fillId="24" borderId="10" xfId="61" applyNumberFormat="1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4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54"/>
  <sheetViews>
    <sheetView zoomScalePageLayoutView="0" workbookViewId="0" topLeftCell="A1">
      <selection activeCell="O9" sqref="O9:R9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10" t="s">
        <v>46</v>
      </c>
      <c r="B1" s="111"/>
      <c r="C1" s="111"/>
      <c r="D1" s="111"/>
      <c r="E1" s="111"/>
      <c r="F1" s="111"/>
      <c r="G1" s="111"/>
      <c r="H1" s="50" t="s">
        <v>0</v>
      </c>
      <c r="I1" s="65">
        <v>1</v>
      </c>
      <c r="J1" s="59" t="s">
        <v>1</v>
      </c>
      <c r="K1" s="55">
        <v>2019</v>
      </c>
      <c r="L1" s="54" t="s">
        <v>2</v>
      </c>
      <c r="M1" s="66">
        <v>6</v>
      </c>
      <c r="N1" s="54" t="s">
        <v>3</v>
      </c>
      <c r="O1" s="66">
        <v>1</v>
      </c>
      <c r="P1" s="50" t="s">
        <v>4</v>
      </c>
      <c r="Q1" s="67" t="s">
        <v>47</v>
      </c>
      <c r="R1" s="62" t="s">
        <v>5</v>
      </c>
    </row>
    <row r="2" s="49" customFormat="1" ht="5.25" customHeight="1"/>
    <row r="3" spans="1:18" ht="18.75" customHeight="1">
      <c r="A3" s="92" t="s">
        <v>130</v>
      </c>
      <c r="J3" s="112" t="s">
        <v>6</v>
      </c>
      <c r="K3" s="112"/>
      <c r="L3" s="109" t="s">
        <v>122</v>
      </c>
      <c r="M3" s="109"/>
      <c r="N3" s="109"/>
      <c r="O3" s="109"/>
      <c r="P3" s="109"/>
      <c r="Q3" s="109"/>
      <c r="R3" s="63" t="s">
        <v>7</v>
      </c>
    </row>
    <row r="4" spans="1:18" s="49" customFormat="1" ht="18.75" customHeight="1">
      <c r="A4" s="51"/>
      <c r="B4" s="68">
        <v>1</v>
      </c>
      <c r="C4" s="52" t="s">
        <v>8</v>
      </c>
      <c r="E4" s="113" t="s">
        <v>9</v>
      </c>
      <c r="F4" s="113"/>
      <c r="G4" s="114" t="s">
        <v>10</v>
      </c>
      <c r="H4" s="114"/>
      <c r="I4" s="115">
        <v>0.41597222222222224</v>
      </c>
      <c r="J4" s="115"/>
      <c r="K4" s="116" t="s">
        <v>11</v>
      </c>
      <c r="L4" s="116"/>
      <c r="M4" s="115">
        <v>0.5152777777777777</v>
      </c>
      <c r="N4" s="115"/>
      <c r="O4" s="116" t="s">
        <v>12</v>
      </c>
      <c r="P4" s="116"/>
      <c r="Q4" s="117">
        <f>SUM(M4-I4)</f>
        <v>0.09930555555555548</v>
      </c>
      <c r="R4" s="117"/>
    </row>
    <row r="5" spans="8:18" s="49" customFormat="1" ht="7.5" customHeight="1">
      <c r="H5" s="53"/>
      <c r="I5" s="53"/>
      <c r="J5" s="60"/>
      <c r="K5" s="61"/>
      <c r="L5" s="61"/>
      <c r="M5" s="60"/>
      <c r="N5" s="60"/>
      <c r="O5" s="61"/>
      <c r="P5" s="61"/>
      <c r="Q5" s="60"/>
      <c r="R5" s="60"/>
    </row>
    <row r="6" spans="1:18" s="49" customFormat="1" ht="21" customHeight="1">
      <c r="A6" s="118" t="s">
        <v>121</v>
      </c>
      <c r="B6" s="119"/>
      <c r="C6" s="69" t="s">
        <v>14</v>
      </c>
      <c r="D6" s="70" t="s">
        <v>15</v>
      </c>
      <c r="E6" s="71" t="s">
        <v>16</v>
      </c>
      <c r="F6" s="72" t="s">
        <v>17</v>
      </c>
      <c r="G6" s="70" t="s">
        <v>18</v>
      </c>
      <c r="H6" s="73" t="s">
        <v>19</v>
      </c>
      <c r="I6" s="69" t="s">
        <v>20</v>
      </c>
      <c r="J6" s="70" t="s">
        <v>21</v>
      </c>
      <c r="K6" s="73" t="s">
        <v>22</v>
      </c>
      <c r="L6" s="69" t="s">
        <v>23</v>
      </c>
      <c r="M6" s="70" t="s">
        <v>24</v>
      </c>
      <c r="N6" s="73" t="s">
        <v>25</v>
      </c>
      <c r="O6" s="69" t="s">
        <v>26</v>
      </c>
      <c r="P6" s="84" t="s">
        <v>27</v>
      </c>
      <c r="Q6" s="85" t="s">
        <v>28</v>
      </c>
      <c r="R6" s="64" t="s">
        <v>29</v>
      </c>
    </row>
    <row r="7" spans="1:18" s="49" customFormat="1" ht="27.75" customHeight="1">
      <c r="A7" s="120" t="s">
        <v>123</v>
      </c>
      <c r="B7" s="121"/>
      <c r="C7" s="74">
        <v>0</v>
      </c>
      <c r="D7" s="75">
        <v>0</v>
      </c>
      <c r="E7" s="76">
        <v>0</v>
      </c>
      <c r="F7" s="74">
        <v>0</v>
      </c>
      <c r="G7" s="75">
        <v>0</v>
      </c>
      <c r="H7" s="77">
        <v>0</v>
      </c>
      <c r="I7" s="74">
        <v>0</v>
      </c>
      <c r="J7" s="75">
        <v>0</v>
      </c>
      <c r="K7" s="77">
        <v>0</v>
      </c>
      <c r="L7" s="74">
        <v>0</v>
      </c>
      <c r="M7" s="75">
        <v>0</v>
      </c>
      <c r="N7" s="76">
        <v>0</v>
      </c>
      <c r="O7" s="74">
        <v>2</v>
      </c>
      <c r="P7" s="99" t="s">
        <v>125</v>
      </c>
      <c r="Q7" s="100"/>
      <c r="R7" s="78">
        <f>SUM(C7:Q7)</f>
        <v>2</v>
      </c>
    </row>
    <row r="8" spans="1:18" s="49" customFormat="1" ht="27.75" customHeight="1">
      <c r="A8" s="120" t="s">
        <v>124</v>
      </c>
      <c r="B8" s="121"/>
      <c r="C8" s="74">
        <v>0</v>
      </c>
      <c r="D8" s="75">
        <v>0</v>
      </c>
      <c r="E8" s="76">
        <v>0</v>
      </c>
      <c r="F8" s="74">
        <v>0</v>
      </c>
      <c r="G8" s="75">
        <v>0</v>
      </c>
      <c r="H8" s="77">
        <v>0</v>
      </c>
      <c r="I8" s="74">
        <v>0</v>
      </c>
      <c r="J8" s="75">
        <v>0</v>
      </c>
      <c r="K8" s="77">
        <v>0</v>
      </c>
      <c r="L8" s="74">
        <v>0</v>
      </c>
      <c r="M8" s="75">
        <v>0</v>
      </c>
      <c r="N8" s="76">
        <v>0</v>
      </c>
      <c r="O8" s="74">
        <v>1</v>
      </c>
      <c r="P8" s="101"/>
      <c r="Q8" s="102"/>
      <c r="R8" s="78">
        <f>SUM(C8:Q8)</f>
        <v>1</v>
      </c>
    </row>
    <row r="9" spans="1:18" ht="24" customHeight="1">
      <c r="A9" s="15" t="s">
        <v>30</v>
      </c>
      <c r="B9" s="122" t="s">
        <v>49</v>
      </c>
      <c r="C9" s="122"/>
      <c r="D9" s="16" t="s">
        <v>31</v>
      </c>
      <c r="E9" s="122" t="s">
        <v>50</v>
      </c>
      <c r="F9" s="122"/>
      <c r="G9" s="17" t="s">
        <v>32</v>
      </c>
      <c r="H9" s="122" t="s">
        <v>51</v>
      </c>
      <c r="I9" s="122"/>
      <c r="J9" s="17" t="s">
        <v>33</v>
      </c>
      <c r="K9" s="122" t="s">
        <v>52</v>
      </c>
      <c r="L9" s="122"/>
      <c r="M9" s="135" t="s">
        <v>34</v>
      </c>
      <c r="N9" s="135"/>
      <c r="O9" s="136" t="s">
        <v>53</v>
      </c>
      <c r="P9" s="136"/>
      <c r="Q9" s="122"/>
      <c r="R9" s="123"/>
    </row>
    <row r="10" spans="1:18" s="49" customFormat="1" ht="21" customHeight="1">
      <c r="A10" s="118" t="s">
        <v>121</v>
      </c>
      <c r="B10" s="119"/>
      <c r="C10" s="124" t="s">
        <v>35</v>
      </c>
      <c r="D10" s="125"/>
      <c r="E10" s="125"/>
      <c r="F10" s="125"/>
      <c r="G10" s="125"/>
      <c r="H10" s="126"/>
      <c r="I10" s="127" t="s">
        <v>36</v>
      </c>
      <c r="J10" s="128"/>
      <c r="K10" s="129" t="s">
        <v>37</v>
      </c>
      <c r="L10" s="130"/>
      <c r="M10" s="127" t="s">
        <v>38</v>
      </c>
      <c r="N10" s="126"/>
      <c r="O10" s="127" t="s">
        <v>39</v>
      </c>
      <c r="P10" s="125"/>
      <c r="Q10" s="125"/>
      <c r="R10" s="128"/>
    </row>
    <row r="11" spans="1:18" s="49" customFormat="1" ht="16.5" customHeight="1">
      <c r="A11" s="173" t="str">
        <f>A7</f>
        <v>神港学園</v>
      </c>
      <c r="B11" s="174"/>
      <c r="C11" s="79" t="s">
        <v>40</v>
      </c>
      <c r="D11" s="131" t="s">
        <v>54</v>
      </c>
      <c r="E11" s="134"/>
      <c r="F11" s="56">
        <v>4</v>
      </c>
      <c r="G11" s="131"/>
      <c r="H11" s="134"/>
      <c r="I11" s="131" t="s">
        <v>55</v>
      </c>
      <c r="J11" s="132"/>
      <c r="K11" s="133"/>
      <c r="L11" s="134"/>
      <c r="M11" s="131" t="s">
        <v>55</v>
      </c>
      <c r="N11" s="134"/>
      <c r="O11" s="131" t="s">
        <v>56</v>
      </c>
      <c r="P11" s="134"/>
      <c r="Q11" s="131"/>
      <c r="R11" s="132"/>
    </row>
    <row r="12" spans="1:18" s="49" customFormat="1" ht="16.5" customHeight="1">
      <c r="A12" s="175"/>
      <c r="B12" s="176"/>
      <c r="C12" s="80">
        <v>2</v>
      </c>
      <c r="D12" s="137"/>
      <c r="E12" s="138"/>
      <c r="F12" s="57">
        <v>5</v>
      </c>
      <c r="G12" s="137"/>
      <c r="H12" s="138"/>
      <c r="I12" s="137"/>
      <c r="J12" s="139"/>
      <c r="K12" s="140"/>
      <c r="L12" s="138"/>
      <c r="M12" s="137"/>
      <c r="N12" s="138"/>
      <c r="O12" s="137"/>
      <c r="P12" s="138"/>
      <c r="Q12" s="137"/>
      <c r="R12" s="139"/>
    </row>
    <row r="13" spans="1:18" s="49" customFormat="1" ht="16.5" customHeight="1">
      <c r="A13" s="177"/>
      <c r="B13" s="178"/>
      <c r="C13" s="81">
        <v>3</v>
      </c>
      <c r="D13" s="141"/>
      <c r="E13" s="142"/>
      <c r="F13" s="58">
        <v>6</v>
      </c>
      <c r="G13" s="141"/>
      <c r="H13" s="142"/>
      <c r="I13" s="141"/>
      <c r="J13" s="143"/>
      <c r="K13" s="144"/>
      <c r="L13" s="142"/>
      <c r="M13" s="141"/>
      <c r="N13" s="142"/>
      <c r="O13" s="141"/>
      <c r="P13" s="142"/>
      <c r="Q13" s="141"/>
      <c r="R13" s="143"/>
    </row>
    <row r="14" spans="1:18" s="49" customFormat="1" ht="16.5" customHeight="1">
      <c r="A14" s="173" t="str">
        <f>A8</f>
        <v>都島工業</v>
      </c>
      <c r="B14" s="174"/>
      <c r="C14" s="79" t="s">
        <v>40</v>
      </c>
      <c r="D14" s="131" t="s">
        <v>57</v>
      </c>
      <c r="E14" s="134"/>
      <c r="F14" s="56">
        <v>4</v>
      </c>
      <c r="G14" s="131"/>
      <c r="H14" s="134"/>
      <c r="I14" s="131" t="s">
        <v>58</v>
      </c>
      <c r="J14" s="132"/>
      <c r="K14" s="133"/>
      <c r="L14" s="134"/>
      <c r="M14" s="131"/>
      <c r="N14" s="134"/>
      <c r="O14" s="131" t="s">
        <v>58</v>
      </c>
      <c r="P14" s="134"/>
      <c r="Q14" s="131"/>
      <c r="R14" s="132"/>
    </row>
    <row r="15" spans="1:18" s="49" customFormat="1" ht="16.5" customHeight="1">
      <c r="A15" s="175"/>
      <c r="B15" s="176"/>
      <c r="C15" s="80">
        <v>2</v>
      </c>
      <c r="D15" s="137"/>
      <c r="E15" s="138"/>
      <c r="F15" s="57">
        <v>5</v>
      </c>
      <c r="G15" s="137"/>
      <c r="H15" s="138"/>
      <c r="I15" s="137"/>
      <c r="J15" s="139"/>
      <c r="K15" s="140"/>
      <c r="L15" s="138"/>
      <c r="M15" s="137"/>
      <c r="N15" s="138"/>
      <c r="O15" s="137"/>
      <c r="P15" s="138"/>
      <c r="Q15" s="137"/>
      <c r="R15" s="139"/>
    </row>
    <row r="16" spans="1:18" s="49" customFormat="1" ht="16.5" customHeight="1">
      <c r="A16" s="177"/>
      <c r="B16" s="178"/>
      <c r="C16" s="81">
        <v>3</v>
      </c>
      <c r="D16" s="141"/>
      <c r="E16" s="142"/>
      <c r="F16" s="58">
        <v>6</v>
      </c>
      <c r="G16" s="141"/>
      <c r="H16" s="142"/>
      <c r="I16" s="141"/>
      <c r="J16" s="143"/>
      <c r="K16" s="144"/>
      <c r="L16" s="142"/>
      <c r="M16" s="141"/>
      <c r="N16" s="142"/>
      <c r="O16" s="141"/>
      <c r="P16" s="142"/>
      <c r="Q16" s="141"/>
      <c r="R16" s="143"/>
    </row>
    <row r="17" spans="9:18" ht="11.25" customHeight="1">
      <c r="I17" s="40"/>
      <c r="J17" s="41"/>
      <c r="K17" s="40"/>
      <c r="L17" s="40"/>
      <c r="M17" s="40"/>
      <c r="N17" s="40"/>
      <c r="O17" s="40"/>
      <c r="P17" s="40"/>
      <c r="Q17" s="40"/>
      <c r="R17" s="40"/>
    </row>
    <row r="18" spans="1:20" s="2" customFormat="1" ht="18.75" customHeight="1">
      <c r="A18" s="4"/>
      <c r="B18" s="5">
        <v>1</v>
      </c>
      <c r="C18" s="6" t="s">
        <v>8</v>
      </c>
      <c r="D18" s="1"/>
      <c r="E18" s="145" t="s">
        <v>41</v>
      </c>
      <c r="F18" s="145"/>
      <c r="G18" s="146" t="s">
        <v>10</v>
      </c>
      <c r="H18" s="146"/>
      <c r="I18" s="147">
        <v>0.5486111111111112</v>
      </c>
      <c r="J18" s="147"/>
      <c r="K18" s="148" t="s">
        <v>11</v>
      </c>
      <c r="L18" s="148"/>
      <c r="M18" s="147">
        <v>0.6020833333333333</v>
      </c>
      <c r="N18" s="147"/>
      <c r="O18" s="148" t="s">
        <v>12</v>
      </c>
      <c r="P18" s="148"/>
      <c r="Q18" s="152">
        <f>SUM(M18-I18)</f>
        <v>0.05347222222222214</v>
      </c>
      <c r="R18" s="152"/>
      <c r="T18" s="44"/>
    </row>
    <row r="19" spans="8:18" ht="7.5" customHeight="1">
      <c r="H19" s="7"/>
      <c r="I19" s="7"/>
      <c r="J19" s="33"/>
      <c r="K19" s="34"/>
      <c r="L19" s="34"/>
      <c r="M19" s="33"/>
      <c r="N19" s="33"/>
      <c r="O19" s="34"/>
      <c r="P19" s="34"/>
      <c r="Q19" s="33"/>
      <c r="R19" s="33"/>
    </row>
    <row r="20" spans="1:18" ht="21" customHeight="1">
      <c r="A20" s="118" t="s">
        <v>121</v>
      </c>
      <c r="B20" s="119"/>
      <c r="C20" s="69" t="s">
        <v>14</v>
      </c>
      <c r="D20" s="70" t="s">
        <v>15</v>
      </c>
      <c r="E20" s="71" t="s">
        <v>16</v>
      </c>
      <c r="F20" s="72" t="s">
        <v>17</v>
      </c>
      <c r="G20" s="70" t="s">
        <v>18</v>
      </c>
      <c r="H20" s="11" t="s">
        <v>19</v>
      </c>
      <c r="I20" s="35" t="s">
        <v>20</v>
      </c>
      <c r="J20" s="36" t="s">
        <v>21</v>
      </c>
      <c r="K20" s="11" t="s">
        <v>22</v>
      </c>
      <c r="L20" s="35" t="s">
        <v>23</v>
      </c>
      <c r="M20" s="36" t="s">
        <v>24</v>
      </c>
      <c r="N20" s="11" t="s">
        <v>25</v>
      </c>
      <c r="O20" s="35" t="s">
        <v>26</v>
      </c>
      <c r="P20" s="36" t="s">
        <v>27</v>
      </c>
      <c r="Q20" s="11" t="s">
        <v>28</v>
      </c>
      <c r="R20" s="45" t="s">
        <v>29</v>
      </c>
    </row>
    <row r="21" spans="1:18" ht="27.75" customHeight="1">
      <c r="A21" s="153" t="s">
        <v>126</v>
      </c>
      <c r="B21" s="154"/>
      <c r="C21" s="86">
        <v>0</v>
      </c>
      <c r="D21" s="87">
        <v>4</v>
      </c>
      <c r="E21" s="88">
        <v>2</v>
      </c>
      <c r="F21" s="86">
        <v>0</v>
      </c>
      <c r="G21" s="87">
        <v>5</v>
      </c>
      <c r="H21" s="88"/>
      <c r="I21" s="103" t="s">
        <v>128</v>
      </c>
      <c r="J21" s="104"/>
      <c r="K21" s="105"/>
      <c r="L21" s="89"/>
      <c r="M21" s="82"/>
      <c r="N21" s="83"/>
      <c r="O21" s="89"/>
      <c r="P21" s="82"/>
      <c r="Q21" s="83"/>
      <c r="R21" s="90">
        <f>SUM(C21:Q21)</f>
        <v>11</v>
      </c>
    </row>
    <row r="22" spans="1:18" ht="27.75" customHeight="1">
      <c r="A22" s="153" t="s">
        <v>127</v>
      </c>
      <c r="B22" s="154"/>
      <c r="C22" s="86">
        <v>0</v>
      </c>
      <c r="D22" s="87">
        <v>0</v>
      </c>
      <c r="E22" s="88">
        <v>0</v>
      </c>
      <c r="F22" s="86">
        <v>0</v>
      </c>
      <c r="G22" s="87">
        <v>0</v>
      </c>
      <c r="H22" s="88"/>
      <c r="I22" s="106"/>
      <c r="J22" s="107"/>
      <c r="K22" s="108"/>
      <c r="L22" s="89"/>
      <c r="M22" s="82"/>
      <c r="N22" s="83"/>
      <c r="O22" s="89"/>
      <c r="P22" s="82"/>
      <c r="Q22" s="83"/>
      <c r="R22" s="90">
        <f>SUM(C22:Q22)</f>
        <v>0</v>
      </c>
    </row>
    <row r="23" spans="1:18" ht="24" customHeight="1">
      <c r="A23" s="15" t="s">
        <v>30</v>
      </c>
      <c r="B23" s="122" t="s">
        <v>60</v>
      </c>
      <c r="C23" s="122"/>
      <c r="D23" s="16" t="s">
        <v>31</v>
      </c>
      <c r="E23" s="122" t="s">
        <v>61</v>
      </c>
      <c r="F23" s="122"/>
      <c r="G23" s="17" t="s">
        <v>32</v>
      </c>
      <c r="H23" s="122" t="s">
        <v>62</v>
      </c>
      <c r="I23" s="122"/>
      <c r="J23" s="17" t="s">
        <v>33</v>
      </c>
      <c r="K23" s="122" t="s">
        <v>63</v>
      </c>
      <c r="L23" s="122"/>
      <c r="M23" s="135" t="s">
        <v>34</v>
      </c>
      <c r="N23" s="135"/>
      <c r="O23" s="136" t="s">
        <v>53</v>
      </c>
      <c r="P23" s="136"/>
      <c r="Q23" s="122"/>
      <c r="R23" s="123"/>
    </row>
    <row r="24" spans="1:18" ht="21" customHeight="1">
      <c r="A24" s="118" t="s">
        <v>121</v>
      </c>
      <c r="B24" s="119"/>
      <c r="C24" s="159" t="s">
        <v>35</v>
      </c>
      <c r="D24" s="150"/>
      <c r="E24" s="150"/>
      <c r="F24" s="150"/>
      <c r="G24" s="150"/>
      <c r="H24" s="160"/>
      <c r="I24" s="149" t="s">
        <v>36</v>
      </c>
      <c r="J24" s="151"/>
      <c r="K24" s="161" t="s">
        <v>37</v>
      </c>
      <c r="L24" s="162"/>
      <c r="M24" s="163" t="s">
        <v>38</v>
      </c>
      <c r="N24" s="162"/>
      <c r="O24" s="149" t="s">
        <v>39</v>
      </c>
      <c r="P24" s="150"/>
      <c r="Q24" s="150"/>
      <c r="R24" s="151"/>
    </row>
    <row r="25" spans="1:18" ht="16.5" customHeight="1">
      <c r="A25" s="179" t="str">
        <f>A21</f>
        <v>天理</v>
      </c>
      <c r="B25" s="180"/>
      <c r="C25" s="18" t="s">
        <v>40</v>
      </c>
      <c r="D25" s="155" t="s">
        <v>64</v>
      </c>
      <c r="E25" s="158"/>
      <c r="F25" s="19">
        <v>4</v>
      </c>
      <c r="G25" s="155"/>
      <c r="H25" s="158"/>
      <c r="I25" s="155" t="s">
        <v>65</v>
      </c>
      <c r="J25" s="156"/>
      <c r="K25" s="157"/>
      <c r="L25" s="158"/>
      <c r="M25" s="155"/>
      <c r="N25" s="158"/>
      <c r="O25" s="155" t="s">
        <v>66</v>
      </c>
      <c r="P25" s="158"/>
      <c r="Q25" s="155"/>
      <c r="R25" s="156"/>
    </row>
    <row r="26" spans="1:18" ht="16.5" customHeight="1">
      <c r="A26" s="181"/>
      <c r="B26" s="182"/>
      <c r="C26" s="20">
        <v>2</v>
      </c>
      <c r="D26" s="164"/>
      <c r="E26" s="165"/>
      <c r="F26" s="21">
        <v>5</v>
      </c>
      <c r="G26" s="164"/>
      <c r="H26" s="165"/>
      <c r="I26" s="164"/>
      <c r="J26" s="166"/>
      <c r="K26" s="167"/>
      <c r="L26" s="165"/>
      <c r="M26" s="164"/>
      <c r="N26" s="165"/>
      <c r="O26" s="164" t="s">
        <v>67</v>
      </c>
      <c r="P26" s="165"/>
      <c r="Q26" s="164"/>
      <c r="R26" s="166"/>
    </row>
    <row r="27" spans="1:18" ht="16.5" customHeight="1">
      <c r="A27" s="183"/>
      <c r="B27" s="184"/>
      <c r="C27" s="22">
        <v>3</v>
      </c>
      <c r="D27" s="168"/>
      <c r="E27" s="169"/>
      <c r="F27" s="23">
        <v>6</v>
      </c>
      <c r="G27" s="168"/>
      <c r="H27" s="169"/>
      <c r="I27" s="168"/>
      <c r="J27" s="170"/>
      <c r="K27" s="171"/>
      <c r="L27" s="169"/>
      <c r="M27" s="168"/>
      <c r="N27" s="169"/>
      <c r="O27" s="168"/>
      <c r="P27" s="169"/>
      <c r="Q27" s="168"/>
      <c r="R27" s="170"/>
    </row>
    <row r="28" spans="1:18" ht="16.5" customHeight="1">
      <c r="A28" s="179" t="str">
        <f>A22</f>
        <v>瀬田工業</v>
      </c>
      <c r="B28" s="180"/>
      <c r="C28" s="18" t="s">
        <v>40</v>
      </c>
      <c r="D28" s="155" t="s">
        <v>68</v>
      </c>
      <c r="E28" s="158"/>
      <c r="F28" s="19">
        <v>4</v>
      </c>
      <c r="G28" s="155"/>
      <c r="H28" s="158"/>
      <c r="I28" s="155" t="s">
        <v>69</v>
      </c>
      <c r="J28" s="156"/>
      <c r="K28" s="157"/>
      <c r="L28" s="158"/>
      <c r="M28" s="155"/>
      <c r="N28" s="158"/>
      <c r="O28" s="155"/>
      <c r="P28" s="158"/>
      <c r="Q28" s="155"/>
      <c r="R28" s="156"/>
    </row>
    <row r="29" spans="1:18" ht="16.5" customHeight="1">
      <c r="A29" s="181"/>
      <c r="B29" s="182"/>
      <c r="C29" s="20">
        <v>2</v>
      </c>
      <c r="D29" s="164" t="s">
        <v>70</v>
      </c>
      <c r="E29" s="165"/>
      <c r="F29" s="21">
        <v>5</v>
      </c>
      <c r="G29" s="164"/>
      <c r="H29" s="165"/>
      <c r="I29" s="164"/>
      <c r="J29" s="166"/>
      <c r="K29" s="167"/>
      <c r="L29" s="165"/>
      <c r="M29" s="164"/>
      <c r="N29" s="165"/>
      <c r="O29" s="164"/>
      <c r="P29" s="165"/>
      <c r="Q29" s="164"/>
      <c r="R29" s="166"/>
    </row>
    <row r="30" spans="1:18" ht="16.5" customHeight="1">
      <c r="A30" s="183"/>
      <c r="B30" s="184"/>
      <c r="C30" s="22">
        <v>3</v>
      </c>
      <c r="D30" s="168"/>
      <c r="E30" s="169"/>
      <c r="F30" s="23">
        <v>6</v>
      </c>
      <c r="G30" s="168"/>
      <c r="H30" s="169"/>
      <c r="I30" s="168"/>
      <c r="J30" s="170"/>
      <c r="K30" s="171"/>
      <c r="L30" s="169"/>
      <c r="M30" s="168"/>
      <c r="N30" s="169"/>
      <c r="O30" s="168"/>
      <c r="P30" s="169"/>
      <c r="Q30" s="168"/>
      <c r="R30" s="170"/>
    </row>
    <row r="31" spans="9:18" ht="11.25" customHeight="1">
      <c r="I31" s="40"/>
      <c r="J31" s="41"/>
      <c r="K31" s="40"/>
      <c r="L31" s="40"/>
      <c r="M31" s="40"/>
      <c r="N31" s="40"/>
      <c r="O31" s="40"/>
      <c r="P31" s="40"/>
      <c r="Q31" s="40"/>
      <c r="R31" s="40"/>
    </row>
    <row r="32" spans="1:20" s="2" customFormat="1" ht="18.75" customHeight="1">
      <c r="A32" s="4"/>
      <c r="B32" s="5"/>
      <c r="C32" s="6" t="s">
        <v>8</v>
      </c>
      <c r="D32" s="1"/>
      <c r="E32" s="145" t="s">
        <v>42</v>
      </c>
      <c r="F32" s="145"/>
      <c r="G32" s="146" t="s">
        <v>10</v>
      </c>
      <c r="H32" s="146"/>
      <c r="I32" s="147"/>
      <c r="J32" s="147"/>
      <c r="K32" s="148" t="s">
        <v>11</v>
      </c>
      <c r="L32" s="148"/>
      <c r="M32" s="147"/>
      <c r="N32" s="147"/>
      <c r="O32" s="148" t="s">
        <v>12</v>
      </c>
      <c r="P32" s="148"/>
      <c r="Q32" s="152">
        <f>SUM(M32-I32)</f>
        <v>0</v>
      </c>
      <c r="R32" s="152"/>
      <c r="T32" s="44"/>
    </row>
    <row r="33" spans="8:18" ht="7.5" customHeight="1">
      <c r="H33" s="7"/>
      <c r="I33" s="7"/>
      <c r="J33" s="33"/>
      <c r="K33" s="34"/>
      <c r="L33" s="34"/>
      <c r="M33" s="33"/>
      <c r="N33" s="33"/>
      <c r="O33" s="34"/>
      <c r="P33" s="34"/>
      <c r="Q33" s="33"/>
      <c r="R33" s="33"/>
    </row>
    <row r="34" spans="1:18" ht="21" customHeight="1">
      <c r="A34" s="118" t="s">
        <v>121</v>
      </c>
      <c r="B34" s="119"/>
      <c r="C34" s="69" t="s">
        <v>14</v>
      </c>
      <c r="D34" s="70" t="s">
        <v>15</v>
      </c>
      <c r="E34" s="71" t="s">
        <v>16</v>
      </c>
      <c r="F34" s="69" t="s">
        <v>17</v>
      </c>
      <c r="G34" s="70" t="s">
        <v>18</v>
      </c>
      <c r="H34" s="71" t="s">
        <v>19</v>
      </c>
      <c r="I34" s="69" t="s">
        <v>20</v>
      </c>
      <c r="J34" s="70" t="s">
        <v>21</v>
      </c>
      <c r="K34" s="71" t="s">
        <v>22</v>
      </c>
      <c r="L34" s="35" t="s">
        <v>23</v>
      </c>
      <c r="M34" s="36" t="s">
        <v>24</v>
      </c>
      <c r="N34" s="11" t="s">
        <v>25</v>
      </c>
      <c r="O34" s="35" t="s">
        <v>26</v>
      </c>
      <c r="P34" s="36" t="s">
        <v>27</v>
      </c>
      <c r="Q34" s="11" t="s">
        <v>28</v>
      </c>
      <c r="R34" s="45" t="s">
        <v>29</v>
      </c>
    </row>
    <row r="35" spans="1:18" ht="27.75" customHeight="1">
      <c r="A35" s="120"/>
      <c r="B35" s="121"/>
      <c r="C35" s="74"/>
      <c r="D35" s="75"/>
      <c r="E35" s="76"/>
      <c r="F35" s="74"/>
      <c r="G35" s="75"/>
      <c r="H35" s="76"/>
      <c r="I35" s="74"/>
      <c r="J35" s="75"/>
      <c r="K35" s="76"/>
      <c r="L35" s="74"/>
      <c r="M35" s="75"/>
      <c r="N35" s="76"/>
      <c r="O35" s="37"/>
      <c r="P35" s="38"/>
      <c r="Q35" s="39"/>
      <c r="R35" s="90">
        <f>SUM(C35:Q35)</f>
        <v>0</v>
      </c>
    </row>
    <row r="36" spans="1:18" ht="27.75" customHeight="1">
      <c r="A36" s="120"/>
      <c r="B36" s="121"/>
      <c r="C36" s="74"/>
      <c r="D36" s="75"/>
      <c r="E36" s="76"/>
      <c r="F36" s="74"/>
      <c r="G36" s="75"/>
      <c r="H36" s="76"/>
      <c r="I36" s="74"/>
      <c r="J36" s="75"/>
      <c r="K36" s="76"/>
      <c r="L36" s="74"/>
      <c r="M36" s="75"/>
      <c r="N36" s="76"/>
      <c r="O36" s="37"/>
      <c r="P36" s="38"/>
      <c r="Q36" s="39"/>
      <c r="R36" s="90">
        <f>SUM(C36:Q36)</f>
        <v>0</v>
      </c>
    </row>
    <row r="37" spans="1:18" ht="24" customHeight="1">
      <c r="A37" s="15" t="s">
        <v>30</v>
      </c>
      <c r="B37" s="122"/>
      <c r="C37" s="122"/>
      <c r="D37" s="16" t="s">
        <v>31</v>
      </c>
      <c r="E37" s="122"/>
      <c r="F37" s="122"/>
      <c r="G37" s="17" t="s">
        <v>32</v>
      </c>
      <c r="H37" s="122"/>
      <c r="I37" s="122"/>
      <c r="J37" s="17" t="s">
        <v>33</v>
      </c>
      <c r="K37" s="122"/>
      <c r="L37" s="122"/>
      <c r="M37" s="135" t="s">
        <v>34</v>
      </c>
      <c r="N37" s="135"/>
      <c r="O37" s="172"/>
      <c r="P37" s="172"/>
      <c r="Q37" s="122"/>
      <c r="R37" s="123"/>
    </row>
    <row r="38" spans="1:18" ht="21" customHeight="1">
      <c r="A38" s="118" t="s">
        <v>121</v>
      </c>
      <c r="B38" s="119"/>
      <c r="C38" s="159" t="s">
        <v>35</v>
      </c>
      <c r="D38" s="150"/>
      <c r="E38" s="150"/>
      <c r="F38" s="150"/>
      <c r="G38" s="150"/>
      <c r="H38" s="160"/>
      <c r="I38" s="149" t="s">
        <v>36</v>
      </c>
      <c r="J38" s="151"/>
      <c r="K38" s="161" t="s">
        <v>37</v>
      </c>
      <c r="L38" s="162"/>
      <c r="M38" s="163" t="s">
        <v>38</v>
      </c>
      <c r="N38" s="162"/>
      <c r="O38" s="149" t="s">
        <v>39</v>
      </c>
      <c r="P38" s="150"/>
      <c r="Q38" s="150"/>
      <c r="R38" s="151"/>
    </row>
    <row r="39" spans="1:18" ht="16.5" customHeight="1">
      <c r="A39" s="179">
        <f>A35</f>
        <v>0</v>
      </c>
      <c r="B39" s="180"/>
      <c r="C39" s="18" t="s">
        <v>40</v>
      </c>
      <c r="D39" s="155"/>
      <c r="E39" s="158"/>
      <c r="F39" s="19">
        <v>4</v>
      </c>
      <c r="G39" s="155"/>
      <c r="H39" s="158"/>
      <c r="I39" s="155"/>
      <c r="J39" s="156"/>
      <c r="K39" s="157"/>
      <c r="L39" s="158"/>
      <c r="M39" s="155"/>
      <c r="N39" s="158"/>
      <c r="O39" s="155"/>
      <c r="P39" s="158"/>
      <c r="Q39" s="155"/>
      <c r="R39" s="156"/>
    </row>
    <row r="40" spans="1:18" ht="16.5" customHeight="1">
      <c r="A40" s="181"/>
      <c r="B40" s="182"/>
      <c r="C40" s="20">
        <v>2</v>
      </c>
      <c r="D40" s="164"/>
      <c r="E40" s="165"/>
      <c r="F40" s="21">
        <v>5</v>
      </c>
      <c r="G40" s="164"/>
      <c r="H40" s="165"/>
      <c r="I40" s="164"/>
      <c r="J40" s="166"/>
      <c r="K40" s="167"/>
      <c r="L40" s="165"/>
      <c r="M40" s="164"/>
      <c r="N40" s="165"/>
      <c r="O40" s="164"/>
      <c r="P40" s="165"/>
      <c r="Q40" s="164"/>
      <c r="R40" s="166"/>
    </row>
    <row r="41" spans="1:18" ht="16.5" customHeight="1">
      <c r="A41" s="183"/>
      <c r="B41" s="184"/>
      <c r="C41" s="22">
        <v>3</v>
      </c>
      <c r="D41" s="168"/>
      <c r="E41" s="169"/>
      <c r="F41" s="23">
        <v>6</v>
      </c>
      <c r="G41" s="168"/>
      <c r="H41" s="169"/>
      <c r="I41" s="168"/>
      <c r="J41" s="170"/>
      <c r="K41" s="171"/>
      <c r="L41" s="169"/>
      <c r="M41" s="168"/>
      <c r="N41" s="169"/>
      <c r="O41" s="168"/>
      <c r="P41" s="169"/>
      <c r="Q41" s="168"/>
      <c r="R41" s="170"/>
    </row>
    <row r="42" spans="1:18" ht="16.5" customHeight="1">
      <c r="A42" s="179">
        <f>A36</f>
        <v>0</v>
      </c>
      <c r="B42" s="180"/>
      <c r="C42" s="18" t="s">
        <v>40</v>
      </c>
      <c r="D42" s="155"/>
      <c r="E42" s="158"/>
      <c r="F42" s="19">
        <v>4</v>
      </c>
      <c r="G42" s="155"/>
      <c r="H42" s="158"/>
      <c r="I42" s="155"/>
      <c r="J42" s="156"/>
      <c r="K42" s="157"/>
      <c r="L42" s="158"/>
      <c r="M42" s="155"/>
      <c r="N42" s="158"/>
      <c r="O42" s="155"/>
      <c r="P42" s="158"/>
      <c r="Q42" s="155"/>
      <c r="R42" s="156"/>
    </row>
    <row r="43" spans="1:18" ht="16.5" customHeight="1">
      <c r="A43" s="181"/>
      <c r="B43" s="182"/>
      <c r="C43" s="20">
        <v>2</v>
      </c>
      <c r="D43" s="164"/>
      <c r="E43" s="165"/>
      <c r="F43" s="21">
        <v>5</v>
      </c>
      <c r="G43" s="164"/>
      <c r="H43" s="165"/>
      <c r="I43" s="164"/>
      <c r="J43" s="166"/>
      <c r="K43" s="167"/>
      <c r="L43" s="165"/>
      <c r="M43" s="164"/>
      <c r="N43" s="165"/>
      <c r="O43" s="164"/>
      <c r="P43" s="165"/>
      <c r="Q43" s="164"/>
      <c r="R43" s="166"/>
    </row>
    <row r="44" spans="1:18" ht="16.5" customHeight="1">
      <c r="A44" s="183"/>
      <c r="B44" s="184"/>
      <c r="C44" s="22">
        <v>3</v>
      </c>
      <c r="D44" s="168"/>
      <c r="E44" s="169"/>
      <c r="F44" s="23">
        <v>6</v>
      </c>
      <c r="G44" s="168"/>
      <c r="H44" s="169"/>
      <c r="I44" s="168"/>
      <c r="J44" s="170"/>
      <c r="K44" s="171"/>
      <c r="L44" s="169"/>
      <c r="M44" s="168"/>
      <c r="N44" s="169"/>
      <c r="O44" s="168"/>
      <c r="P44" s="169"/>
      <c r="Q44" s="168"/>
      <c r="R44" s="170"/>
    </row>
    <row r="45" spans="11:18" ht="6.75" customHeight="1">
      <c r="K45" s="40"/>
      <c r="L45" s="40"/>
      <c r="M45" s="40"/>
      <c r="N45" s="40"/>
      <c r="O45" s="40"/>
      <c r="P45" s="40"/>
      <c r="Q45" s="40"/>
      <c r="R45" s="40"/>
    </row>
    <row r="46" spans="1:3" ht="12.75" customHeight="1">
      <c r="A46" s="188" t="s">
        <v>43</v>
      </c>
      <c r="B46" s="188"/>
      <c r="C46" s="188"/>
    </row>
    <row r="47" spans="1:18" ht="6.7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47"/>
    </row>
    <row r="48" spans="1:18" ht="18" customHeight="1">
      <c r="A48" s="190" t="s">
        <v>71</v>
      </c>
      <c r="B48" s="191"/>
      <c r="C48" s="191"/>
      <c r="D48" s="191"/>
      <c r="E48" s="191"/>
      <c r="F48" s="192" t="s">
        <v>72</v>
      </c>
      <c r="G48" s="192"/>
      <c r="H48" s="192"/>
      <c r="I48" s="185" t="s">
        <v>73</v>
      </c>
      <c r="J48" s="185"/>
      <c r="K48" s="185"/>
      <c r="L48" s="187" t="s">
        <v>44</v>
      </c>
      <c r="M48" s="187"/>
      <c r="N48" s="185" t="s">
        <v>74</v>
      </c>
      <c r="O48" s="185"/>
      <c r="P48" s="185"/>
      <c r="Q48" s="185"/>
      <c r="R48" s="189" t="s">
        <v>45</v>
      </c>
    </row>
    <row r="49" spans="1:18" ht="18" customHeight="1">
      <c r="A49" s="190"/>
      <c r="B49" s="191"/>
      <c r="C49" s="191"/>
      <c r="D49" s="191"/>
      <c r="E49" s="191"/>
      <c r="F49" s="192"/>
      <c r="G49" s="192"/>
      <c r="H49" s="192"/>
      <c r="I49" s="186"/>
      <c r="J49" s="186"/>
      <c r="K49" s="186"/>
      <c r="L49" s="187"/>
      <c r="M49" s="187"/>
      <c r="N49" s="185"/>
      <c r="O49" s="185"/>
      <c r="P49" s="185"/>
      <c r="Q49" s="185"/>
      <c r="R49" s="189"/>
    </row>
    <row r="50" spans="1:18" ht="6.75" customHeigh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8"/>
    </row>
    <row r="54" ht="13.5">
      <c r="I54" s="7"/>
    </row>
  </sheetData>
  <sheetProtection/>
  <mergeCells count="213">
    <mergeCell ref="Q43:R43"/>
    <mergeCell ref="D44:E44"/>
    <mergeCell ref="I48:K49"/>
    <mergeCell ref="L48:M49"/>
    <mergeCell ref="N48:Q49"/>
    <mergeCell ref="A46:C46"/>
    <mergeCell ref="R48:R49"/>
    <mergeCell ref="A48:E49"/>
    <mergeCell ref="F48:H49"/>
    <mergeCell ref="A11:B13"/>
    <mergeCell ref="A14:B16"/>
    <mergeCell ref="A25:B27"/>
    <mergeCell ref="A28:B30"/>
    <mergeCell ref="A39:B41"/>
    <mergeCell ref="A42:B44"/>
    <mergeCell ref="G44:H44"/>
    <mergeCell ref="I44:J44"/>
    <mergeCell ref="K44:L44"/>
    <mergeCell ref="M44:N44"/>
    <mergeCell ref="O44:P44"/>
    <mergeCell ref="Q44:R44"/>
    <mergeCell ref="D43:E43"/>
    <mergeCell ref="G43:H43"/>
    <mergeCell ref="I43:J43"/>
    <mergeCell ref="K43:L43"/>
    <mergeCell ref="M43:N43"/>
    <mergeCell ref="O43:P43"/>
    <mergeCell ref="Q41:R41"/>
    <mergeCell ref="D42:E42"/>
    <mergeCell ref="G42:H42"/>
    <mergeCell ref="I42:J42"/>
    <mergeCell ref="K42:L42"/>
    <mergeCell ref="M42:N42"/>
    <mergeCell ref="O42:P42"/>
    <mergeCell ref="Q42:R42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D39:E39"/>
    <mergeCell ref="G39:H39"/>
    <mergeCell ref="I39:J39"/>
    <mergeCell ref="K39:L39"/>
    <mergeCell ref="M39:N39"/>
    <mergeCell ref="O39:P39"/>
    <mergeCell ref="Q37:R37"/>
    <mergeCell ref="A38:B38"/>
    <mergeCell ref="C38:H38"/>
    <mergeCell ref="I38:J38"/>
    <mergeCell ref="K38:L38"/>
    <mergeCell ref="M38:N38"/>
    <mergeCell ref="O38:R38"/>
    <mergeCell ref="Q32:R32"/>
    <mergeCell ref="A34:B34"/>
    <mergeCell ref="A35:B35"/>
    <mergeCell ref="A36:B36"/>
    <mergeCell ref="B37:C37"/>
    <mergeCell ref="E37:F37"/>
    <mergeCell ref="H37:I37"/>
    <mergeCell ref="K37:L37"/>
    <mergeCell ref="M37:N37"/>
    <mergeCell ref="O37:P37"/>
    <mergeCell ref="E32:F32"/>
    <mergeCell ref="G32:H32"/>
    <mergeCell ref="I32:J32"/>
    <mergeCell ref="K32:L32"/>
    <mergeCell ref="M32:N32"/>
    <mergeCell ref="O32:P32"/>
    <mergeCell ref="Q29:R29"/>
    <mergeCell ref="D30:E30"/>
    <mergeCell ref="G30:H30"/>
    <mergeCell ref="I30:J30"/>
    <mergeCell ref="K30:L30"/>
    <mergeCell ref="M30:N30"/>
    <mergeCell ref="O30:P30"/>
    <mergeCell ref="Q30:R30"/>
    <mergeCell ref="D29:E29"/>
    <mergeCell ref="G29:H29"/>
    <mergeCell ref="I29:J29"/>
    <mergeCell ref="K29:L29"/>
    <mergeCell ref="M29:N29"/>
    <mergeCell ref="O29:P29"/>
    <mergeCell ref="Q27:R27"/>
    <mergeCell ref="D28:E28"/>
    <mergeCell ref="G28:H28"/>
    <mergeCell ref="I28:J28"/>
    <mergeCell ref="K28:L28"/>
    <mergeCell ref="M28:N28"/>
    <mergeCell ref="O28:P28"/>
    <mergeCell ref="Q28:R28"/>
    <mergeCell ref="D27:E27"/>
    <mergeCell ref="G27:H27"/>
    <mergeCell ref="I27:J27"/>
    <mergeCell ref="K27:L27"/>
    <mergeCell ref="M27:N27"/>
    <mergeCell ref="O27:P27"/>
    <mergeCell ref="Q25:R25"/>
    <mergeCell ref="D26:E26"/>
    <mergeCell ref="G26:H26"/>
    <mergeCell ref="I26:J26"/>
    <mergeCell ref="K26:L26"/>
    <mergeCell ref="M26:N26"/>
    <mergeCell ref="O26:P26"/>
    <mergeCell ref="Q26:R26"/>
    <mergeCell ref="D25:E25"/>
    <mergeCell ref="G25:H25"/>
    <mergeCell ref="I25:J25"/>
    <mergeCell ref="K25:L25"/>
    <mergeCell ref="M25:N25"/>
    <mergeCell ref="O25:P25"/>
    <mergeCell ref="Q23:R23"/>
    <mergeCell ref="A24:B24"/>
    <mergeCell ref="C24:H24"/>
    <mergeCell ref="I24:J24"/>
    <mergeCell ref="K24:L24"/>
    <mergeCell ref="M24:N24"/>
    <mergeCell ref="O24:R24"/>
    <mergeCell ref="Q18:R18"/>
    <mergeCell ref="A20:B20"/>
    <mergeCell ref="A21:B21"/>
    <mergeCell ref="A22:B22"/>
    <mergeCell ref="B23:C23"/>
    <mergeCell ref="E23:F23"/>
    <mergeCell ref="H23:I23"/>
    <mergeCell ref="K23:L23"/>
    <mergeCell ref="M23:N23"/>
    <mergeCell ref="O23:P23"/>
    <mergeCell ref="E18:F18"/>
    <mergeCell ref="G18:H18"/>
    <mergeCell ref="I18:J18"/>
    <mergeCell ref="K18:L18"/>
    <mergeCell ref="M18:N18"/>
    <mergeCell ref="O18:P18"/>
    <mergeCell ref="Q15:R15"/>
    <mergeCell ref="D16:E16"/>
    <mergeCell ref="G16:H16"/>
    <mergeCell ref="I16:J16"/>
    <mergeCell ref="K16:L16"/>
    <mergeCell ref="M16:N16"/>
    <mergeCell ref="O16:P16"/>
    <mergeCell ref="Q16:R16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D13:E13"/>
    <mergeCell ref="G13:H13"/>
    <mergeCell ref="I13:J13"/>
    <mergeCell ref="K13:L13"/>
    <mergeCell ref="M13:N13"/>
    <mergeCell ref="O13:P13"/>
    <mergeCell ref="Q11:R11"/>
    <mergeCell ref="D12:E12"/>
    <mergeCell ref="G12:H12"/>
    <mergeCell ref="I12:J12"/>
    <mergeCell ref="K12:L12"/>
    <mergeCell ref="M12:N12"/>
    <mergeCell ref="O12:P12"/>
    <mergeCell ref="Q12:R12"/>
    <mergeCell ref="D11:E11"/>
    <mergeCell ref="G11:H11"/>
    <mergeCell ref="I11:J11"/>
    <mergeCell ref="K11:L11"/>
    <mergeCell ref="M11:N11"/>
    <mergeCell ref="O11:P11"/>
    <mergeCell ref="K9:L9"/>
    <mergeCell ref="M9:N9"/>
    <mergeCell ref="O9:P9"/>
    <mergeCell ref="A10:B10"/>
    <mergeCell ref="C10:H10"/>
    <mergeCell ref="I10:J10"/>
    <mergeCell ref="K10:L10"/>
    <mergeCell ref="M10:N10"/>
    <mergeCell ref="O10:R10"/>
    <mergeCell ref="O4:P4"/>
    <mergeCell ref="Q4:R4"/>
    <mergeCell ref="A6:B6"/>
    <mergeCell ref="A7:B7"/>
    <mergeCell ref="A8:B8"/>
    <mergeCell ref="B9:C9"/>
    <mergeCell ref="E9:F9"/>
    <mergeCell ref="H9:I9"/>
    <mergeCell ref="Q9:R9"/>
    <mergeCell ref="P7:Q8"/>
    <mergeCell ref="I21:K22"/>
    <mergeCell ref="L3:Q3"/>
    <mergeCell ref="A1:G1"/>
    <mergeCell ref="J3:K3"/>
    <mergeCell ref="E4:F4"/>
    <mergeCell ref="G4:H4"/>
    <mergeCell ref="I4:J4"/>
    <mergeCell ref="K4:L4"/>
    <mergeCell ref="M4:N4"/>
  </mergeCells>
  <conditionalFormatting sqref="A25:B27">
    <cfRule type="expression" priority="68" dxfId="144" stopIfTrue="1">
      <formula>$R21&gt;$R22</formula>
    </cfRule>
  </conditionalFormatting>
  <conditionalFormatting sqref="A28:B30">
    <cfRule type="expression" priority="69" dxfId="144" stopIfTrue="1">
      <formula>$R21&lt;$R22</formula>
    </cfRule>
  </conditionalFormatting>
  <conditionalFormatting sqref="R7">
    <cfRule type="expression" priority="53" dxfId="144" stopIfTrue="1">
      <formula>$R7&gt;$R8</formula>
    </cfRule>
  </conditionalFormatting>
  <conditionalFormatting sqref="R8">
    <cfRule type="expression" priority="54" dxfId="144" stopIfTrue="1">
      <formula>$R8&gt;$R7</formula>
    </cfRule>
  </conditionalFormatting>
  <conditionalFormatting sqref="L7:L8">
    <cfRule type="cellIs" priority="55" dxfId="144" operator="greaterThan" stopIfTrue="1">
      <formula>0</formula>
    </cfRule>
  </conditionalFormatting>
  <conditionalFormatting sqref="M7:N8">
    <cfRule type="cellIs" priority="56" dxfId="144" operator="greaterThan" stopIfTrue="1">
      <formula>0</formula>
    </cfRule>
  </conditionalFormatting>
  <conditionalFormatting sqref="O7:O8">
    <cfRule type="cellIs" priority="57" dxfId="144" operator="greaterThan" stopIfTrue="1">
      <formula>0</formula>
    </cfRule>
  </conditionalFormatting>
  <conditionalFormatting sqref="A7:B7">
    <cfRule type="expression" priority="48" dxfId="144" stopIfTrue="1">
      <formula>$R7&gt;$R8</formula>
    </cfRule>
  </conditionalFormatting>
  <conditionalFormatting sqref="A8:B8">
    <cfRule type="expression" priority="49" dxfId="144" stopIfTrue="1">
      <formula>$R7&lt;$R8</formula>
    </cfRule>
  </conditionalFormatting>
  <conditionalFormatting sqref="H7:K8">
    <cfRule type="expression" priority="50" dxfId="134" stopIfTrue="1">
      <formula>H7=""</formula>
    </cfRule>
    <cfRule type="expression" priority="51" dxfId="144" stopIfTrue="1">
      <formula>H7&gt;0</formula>
    </cfRule>
  </conditionalFormatting>
  <conditionalFormatting sqref="C7:G8">
    <cfRule type="cellIs" priority="52" dxfId="144" operator="greaterThan" stopIfTrue="1">
      <formula>0</formula>
    </cfRule>
  </conditionalFormatting>
  <conditionalFormatting sqref="A13:B13">
    <cfRule type="expression" priority="59" dxfId="144" stopIfTrue="1">
      <formula>'2019 近畿6.1'!#REF!&gt;$R10</formula>
    </cfRule>
  </conditionalFormatting>
  <conditionalFormatting sqref="A16:B16">
    <cfRule type="expression" priority="60" dxfId="144" stopIfTrue="1">
      <formula>'2019 近畿6.1'!#REF!&lt;$R10</formula>
    </cfRule>
  </conditionalFormatting>
  <conditionalFormatting sqref="A11:B11">
    <cfRule type="expression" priority="61" dxfId="144" stopIfTrue="1">
      <formula>$R7&gt;$R8</formula>
    </cfRule>
  </conditionalFormatting>
  <conditionalFormatting sqref="A12:B12">
    <cfRule type="expression" priority="62" dxfId="144" stopIfTrue="1">
      <formula>$R8&gt;'2019 近畿6.1'!#REF!</formula>
    </cfRule>
  </conditionalFormatting>
  <conditionalFormatting sqref="A14:B14">
    <cfRule type="expression" priority="63" dxfId="144" stopIfTrue="1">
      <formula>$R7&lt;$R8</formula>
    </cfRule>
  </conditionalFormatting>
  <conditionalFormatting sqref="A15:B15">
    <cfRule type="expression" priority="64" dxfId="144" stopIfTrue="1">
      <formula>$R8&lt;'2019 近畿6.1'!#REF!</formula>
    </cfRule>
  </conditionalFormatting>
  <conditionalFormatting sqref="P7">
    <cfRule type="cellIs" priority="47" dxfId="144" operator="greaterThan" stopIfTrue="1">
      <formula>0</formula>
    </cfRule>
  </conditionalFormatting>
  <conditionalFormatting sqref="P7">
    <cfRule type="cellIs" priority="46" dxfId="144" operator="greaterThan" stopIfTrue="1">
      <formula>0</formula>
    </cfRule>
  </conditionalFormatting>
  <conditionalFormatting sqref="P7">
    <cfRule type="cellIs" priority="45" dxfId="144" operator="greaterThan" stopIfTrue="1">
      <formula>0</formula>
    </cfRule>
  </conditionalFormatting>
  <conditionalFormatting sqref="C21:C22">
    <cfRule type="cellIs" priority="41" dxfId="144" operator="greaterThan" stopIfTrue="1">
      <formula>0</formula>
    </cfRule>
  </conditionalFormatting>
  <conditionalFormatting sqref="D21:E22">
    <cfRule type="cellIs" priority="42" dxfId="144" operator="greaterThan" stopIfTrue="1">
      <formula>0</formula>
    </cfRule>
  </conditionalFormatting>
  <conditionalFormatting sqref="F21:F22">
    <cfRule type="cellIs" priority="43" dxfId="144" operator="greaterThan" stopIfTrue="1">
      <formula>0</formula>
    </cfRule>
  </conditionalFormatting>
  <conditionalFormatting sqref="G21:G22">
    <cfRule type="cellIs" priority="44" dxfId="144" operator="greaterThan" stopIfTrue="1">
      <formula>0</formula>
    </cfRule>
  </conditionalFormatting>
  <conditionalFormatting sqref="C21:C22">
    <cfRule type="cellIs" priority="40" dxfId="144" operator="greaterThan" stopIfTrue="1">
      <formula>0</formula>
    </cfRule>
  </conditionalFormatting>
  <conditionalFormatting sqref="D21:E22">
    <cfRule type="cellIs" priority="39" dxfId="144" operator="greaterThan" stopIfTrue="1">
      <formula>0</formula>
    </cfRule>
  </conditionalFormatting>
  <conditionalFormatting sqref="F21:F22">
    <cfRule type="cellIs" priority="38" dxfId="144" operator="greaterThan" stopIfTrue="1">
      <formula>0</formula>
    </cfRule>
  </conditionalFormatting>
  <conditionalFormatting sqref="G21:G22">
    <cfRule type="cellIs" priority="37" dxfId="144" operator="greaterThan" stopIfTrue="1">
      <formula>0</formula>
    </cfRule>
  </conditionalFormatting>
  <conditionalFormatting sqref="G21:G22">
    <cfRule type="cellIs" priority="29" dxfId="144" operator="greaterThan" stopIfTrue="1">
      <formula>0</formula>
    </cfRule>
  </conditionalFormatting>
  <conditionalFormatting sqref="R21">
    <cfRule type="expression" priority="36" dxfId="144" stopIfTrue="1">
      <formula>$R21&gt;$R22</formula>
    </cfRule>
  </conditionalFormatting>
  <conditionalFormatting sqref="R22">
    <cfRule type="expression" priority="35" dxfId="144" stopIfTrue="1">
      <formula>$R22&gt;$R21</formula>
    </cfRule>
  </conditionalFormatting>
  <conditionalFormatting sqref="A21:B21">
    <cfRule type="expression" priority="34" dxfId="144" stopIfTrue="1">
      <formula>$R21&gt;$R22</formula>
    </cfRule>
  </conditionalFormatting>
  <conditionalFormatting sqref="A22:B22">
    <cfRule type="expression" priority="33" dxfId="144" stopIfTrue="1">
      <formula>$R21&lt;$R22</formula>
    </cfRule>
  </conditionalFormatting>
  <conditionalFormatting sqref="C21:C22">
    <cfRule type="cellIs" priority="32" dxfId="144" operator="greaterThan" stopIfTrue="1">
      <formula>0</formula>
    </cfRule>
  </conditionalFormatting>
  <conditionalFormatting sqref="D21:E22">
    <cfRule type="cellIs" priority="31" dxfId="144" operator="greaterThan" stopIfTrue="1">
      <formula>0</formula>
    </cfRule>
  </conditionalFormatting>
  <conditionalFormatting sqref="F21:F22">
    <cfRule type="cellIs" priority="30" dxfId="144" operator="greaterThan" stopIfTrue="1">
      <formula>0</formula>
    </cfRule>
  </conditionalFormatting>
  <conditionalFormatting sqref="H21:H22">
    <cfRule type="cellIs" priority="28" dxfId="144" operator="greaterThan" stopIfTrue="1">
      <formula>0</formula>
    </cfRule>
  </conditionalFormatting>
  <conditionalFormatting sqref="H21:H22">
    <cfRule type="cellIs" priority="27" dxfId="144" operator="greaterThan" stopIfTrue="1">
      <formula>0</formula>
    </cfRule>
  </conditionalFormatting>
  <conditionalFormatting sqref="H21:H22">
    <cfRule type="cellIs" priority="26" dxfId="144" operator="greaterThan" stopIfTrue="1">
      <formula>0</formula>
    </cfRule>
  </conditionalFormatting>
  <conditionalFormatting sqref="H21:H22">
    <cfRule type="cellIs" priority="25" dxfId="144" operator="greaterThan" stopIfTrue="1">
      <formula>0</formula>
    </cfRule>
  </conditionalFormatting>
  <conditionalFormatting sqref="H21:H22">
    <cfRule type="cellIs" priority="24" dxfId="144" operator="greaterThan" stopIfTrue="1">
      <formula>0</formula>
    </cfRule>
  </conditionalFormatting>
  <conditionalFormatting sqref="H21:H22">
    <cfRule type="cellIs" priority="23" dxfId="144" operator="greaterThan" stopIfTrue="1">
      <formula>0</formula>
    </cfRule>
  </conditionalFormatting>
  <conditionalFormatting sqref="H21:H22">
    <cfRule type="cellIs" priority="22" dxfId="144" operator="greaterThan" stopIfTrue="1">
      <formula>0</formula>
    </cfRule>
  </conditionalFormatting>
  <conditionalFormatting sqref="H21:H22">
    <cfRule type="cellIs" priority="21" dxfId="144" operator="greaterThan" stopIfTrue="1">
      <formula>0</formula>
    </cfRule>
  </conditionalFormatting>
  <conditionalFormatting sqref="H21:H22">
    <cfRule type="cellIs" priority="20" dxfId="144" operator="greaterThan" stopIfTrue="1">
      <formula>0</formula>
    </cfRule>
  </conditionalFormatting>
  <conditionalFormatting sqref="H21:H22">
    <cfRule type="cellIs" priority="19" dxfId="144" operator="greaterThan" stopIfTrue="1">
      <formula>0</formula>
    </cfRule>
  </conditionalFormatting>
  <conditionalFormatting sqref="H21:H22">
    <cfRule type="cellIs" priority="18" dxfId="144" operator="greaterThan" stopIfTrue="1">
      <formula>0</formula>
    </cfRule>
  </conditionalFormatting>
  <conditionalFormatting sqref="L35:L36">
    <cfRule type="cellIs" priority="16" dxfId="144" operator="greaterThan" stopIfTrue="1">
      <formula>0</formula>
    </cfRule>
  </conditionalFormatting>
  <conditionalFormatting sqref="M35:N36">
    <cfRule type="cellIs" priority="17" dxfId="144" operator="greaterThan" stopIfTrue="1">
      <formula>0</formula>
    </cfRule>
  </conditionalFormatting>
  <conditionalFormatting sqref="A35:B35">
    <cfRule type="expression" priority="11" dxfId="144" stopIfTrue="1">
      <formula>$R35&gt;$R36</formula>
    </cfRule>
  </conditionalFormatting>
  <conditionalFormatting sqref="A36:B36">
    <cfRule type="expression" priority="12" dxfId="144" stopIfTrue="1">
      <formula>$R35&lt;$R36</formula>
    </cfRule>
  </conditionalFormatting>
  <conditionalFormatting sqref="C35:E36">
    <cfRule type="cellIs" priority="15" dxfId="144" operator="greaterThan" stopIfTrue="1">
      <formula>0</formula>
    </cfRule>
  </conditionalFormatting>
  <conditionalFormatting sqref="I35:I36">
    <cfRule type="cellIs" priority="9" dxfId="144" operator="greaterThan" stopIfTrue="1">
      <formula>0</formula>
    </cfRule>
  </conditionalFormatting>
  <conditionalFormatting sqref="J35:K36">
    <cfRule type="cellIs" priority="10" dxfId="144" operator="greaterThan" stopIfTrue="1">
      <formula>0</formula>
    </cfRule>
  </conditionalFormatting>
  <conditionalFormatting sqref="F35:F36">
    <cfRule type="cellIs" priority="7" dxfId="144" operator="greaterThan" stopIfTrue="1">
      <formula>0</formula>
    </cfRule>
  </conditionalFormatting>
  <conditionalFormatting sqref="G35:H36">
    <cfRule type="cellIs" priority="8" dxfId="144" operator="greaterThan" stopIfTrue="1">
      <formula>0</formula>
    </cfRule>
  </conditionalFormatting>
  <conditionalFormatting sqref="A39:B41">
    <cfRule type="expression" priority="3" dxfId="144" stopIfTrue="1">
      <formula>$R35&gt;$R36</formula>
    </cfRule>
  </conditionalFormatting>
  <conditionalFormatting sqref="A42:B44">
    <cfRule type="expression" priority="4" dxfId="144" stopIfTrue="1">
      <formula>$R35&lt;$R36</formula>
    </cfRule>
  </conditionalFormatting>
  <conditionalFormatting sqref="R35">
    <cfRule type="expression" priority="2" dxfId="144" stopIfTrue="1">
      <formula>$R35&gt;$R36</formula>
    </cfRule>
  </conditionalFormatting>
  <conditionalFormatting sqref="R36">
    <cfRule type="expression" priority="1" dxfId="144" stopIfTrue="1">
      <formula>$R36&gt;$R35</formula>
    </cfRule>
  </conditionalFormatting>
  <dataValidations count="3">
    <dataValidation allowBlank="1" showInputMessage="1" showErrorMessage="1" imeMode="halfAlpha" sqref="I1 M1 O1 I4:J4 M4:N4 I18:J18 M18:N18 I32:J32 M32:N32 L21:Q22 C7:O8 C21:H22 C35:Q36"/>
    <dataValidation type="list" allowBlank="1" showInputMessage="1" showErrorMessage="1" sqref="C4 C18 C32">
      <formula1>"回戦,戦,勝戦"</formula1>
    </dataValidation>
    <dataValidation allowBlank="1" showErrorMessage="1" sqref="P7 I21:K22">
      <formula1>0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10" t="s">
        <v>46</v>
      </c>
      <c r="B1" s="111"/>
      <c r="C1" s="111"/>
      <c r="D1" s="111"/>
      <c r="E1" s="111"/>
      <c r="F1" s="111"/>
      <c r="G1" s="111"/>
      <c r="H1" s="3" t="s">
        <v>0</v>
      </c>
      <c r="I1" s="28">
        <v>2</v>
      </c>
      <c r="J1" s="29" t="s">
        <v>1</v>
      </c>
      <c r="K1" s="30">
        <v>2019</v>
      </c>
      <c r="L1" s="16" t="s">
        <v>2</v>
      </c>
      <c r="M1" s="31">
        <v>6</v>
      </c>
      <c r="N1" s="16" t="s">
        <v>3</v>
      </c>
      <c r="O1" s="31">
        <v>2</v>
      </c>
      <c r="P1" s="32" t="s">
        <v>4</v>
      </c>
      <c r="Q1" s="42" t="s">
        <v>75</v>
      </c>
      <c r="R1" s="43" t="s">
        <v>5</v>
      </c>
    </row>
    <row r="2" ht="5.25" customHeight="1"/>
    <row r="3" spans="1:18" ht="18.75" customHeight="1">
      <c r="A3" s="92" t="s">
        <v>130</v>
      </c>
      <c r="J3" s="112" t="s">
        <v>6</v>
      </c>
      <c r="K3" s="112"/>
      <c r="L3" s="109" t="s">
        <v>122</v>
      </c>
      <c r="M3" s="109"/>
      <c r="N3" s="109"/>
      <c r="O3" s="109"/>
      <c r="P3" s="109"/>
      <c r="Q3" s="109"/>
      <c r="R3" s="63" t="s">
        <v>7</v>
      </c>
    </row>
    <row r="4" spans="1:20" s="2" customFormat="1" ht="18.75" customHeight="1">
      <c r="A4" s="4"/>
      <c r="B4" s="5">
        <v>1</v>
      </c>
      <c r="C4" s="6" t="s">
        <v>8</v>
      </c>
      <c r="D4" s="1"/>
      <c r="E4" s="145" t="s">
        <v>9</v>
      </c>
      <c r="F4" s="145"/>
      <c r="G4" s="146" t="s">
        <v>10</v>
      </c>
      <c r="H4" s="146"/>
      <c r="I4" s="147">
        <v>0.41597222222222224</v>
      </c>
      <c r="J4" s="147"/>
      <c r="K4" s="148" t="s">
        <v>11</v>
      </c>
      <c r="L4" s="148"/>
      <c r="M4" s="147">
        <v>0.4847222222222222</v>
      </c>
      <c r="N4" s="147"/>
      <c r="O4" s="148" t="s">
        <v>12</v>
      </c>
      <c r="P4" s="148"/>
      <c r="Q4" s="152">
        <f>SUM(M4-I4)</f>
        <v>0.06874999999999998</v>
      </c>
      <c r="R4" s="152"/>
      <c r="T4" s="44"/>
    </row>
    <row r="5" spans="8:18" ht="7.5" customHeight="1">
      <c r="H5" s="7"/>
      <c r="I5" s="7"/>
      <c r="J5" s="33"/>
      <c r="K5" s="34"/>
      <c r="L5" s="34"/>
      <c r="M5" s="33"/>
      <c r="N5" s="33"/>
      <c r="O5" s="34"/>
      <c r="P5" s="34"/>
      <c r="Q5" s="33"/>
      <c r="R5" s="33"/>
    </row>
    <row r="6" spans="1:18" ht="21" customHeight="1">
      <c r="A6" s="118" t="s">
        <v>121</v>
      </c>
      <c r="B6" s="119"/>
      <c r="C6" s="69" t="s">
        <v>14</v>
      </c>
      <c r="D6" s="70" t="s">
        <v>15</v>
      </c>
      <c r="E6" s="71" t="s">
        <v>16</v>
      </c>
      <c r="F6" s="69" t="s">
        <v>17</v>
      </c>
      <c r="G6" s="70" t="s">
        <v>18</v>
      </c>
      <c r="H6" s="71" t="s">
        <v>19</v>
      </c>
      <c r="I6" s="69" t="s">
        <v>20</v>
      </c>
      <c r="J6" s="70" t="s">
        <v>21</v>
      </c>
      <c r="K6" s="71" t="s">
        <v>22</v>
      </c>
      <c r="L6" s="35" t="s">
        <v>23</v>
      </c>
      <c r="M6" s="36" t="s">
        <v>24</v>
      </c>
      <c r="N6" s="11" t="s">
        <v>25</v>
      </c>
      <c r="O6" s="35" t="s">
        <v>26</v>
      </c>
      <c r="P6" s="36" t="s">
        <v>27</v>
      </c>
      <c r="Q6" s="11" t="s">
        <v>28</v>
      </c>
      <c r="R6" s="45" t="s">
        <v>29</v>
      </c>
    </row>
    <row r="7" spans="1:18" ht="27.75" customHeight="1">
      <c r="A7" s="120" t="s">
        <v>76</v>
      </c>
      <c r="B7" s="121"/>
      <c r="C7" s="74">
        <v>0</v>
      </c>
      <c r="D7" s="75">
        <v>0</v>
      </c>
      <c r="E7" s="76">
        <v>0</v>
      </c>
      <c r="F7" s="74">
        <v>0</v>
      </c>
      <c r="G7" s="75">
        <v>0</v>
      </c>
      <c r="H7" s="76">
        <v>0</v>
      </c>
      <c r="I7" s="74">
        <v>0</v>
      </c>
      <c r="J7" s="75">
        <v>1</v>
      </c>
      <c r="K7" s="76">
        <v>0</v>
      </c>
      <c r="L7" s="74"/>
      <c r="M7" s="75"/>
      <c r="N7" s="76"/>
      <c r="O7" s="37"/>
      <c r="P7" s="38"/>
      <c r="Q7" s="39"/>
      <c r="R7" s="90">
        <f>SUM(C7:Q7)</f>
        <v>1</v>
      </c>
    </row>
    <row r="8" spans="1:18" ht="27.75" customHeight="1">
      <c r="A8" s="120" t="s">
        <v>77</v>
      </c>
      <c r="B8" s="121"/>
      <c r="C8" s="74">
        <v>0</v>
      </c>
      <c r="D8" s="75">
        <v>0</v>
      </c>
      <c r="E8" s="76">
        <v>0</v>
      </c>
      <c r="F8" s="74">
        <v>0</v>
      </c>
      <c r="G8" s="75">
        <v>0</v>
      </c>
      <c r="H8" s="76">
        <v>0</v>
      </c>
      <c r="I8" s="74">
        <v>0</v>
      </c>
      <c r="J8" s="75">
        <v>0</v>
      </c>
      <c r="K8" s="76">
        <v>0</v>
      </c>
      <c r="L8" s="74"/>
      <c r="M8" s="75"/>
      <c r="N8" s="76"/>
      <c r="O8" s="37"/>
      <c r="P8" s="38"/>
      <c r="Q8" s="39"/>
      <c r="R8" s="90">
        <f>SUM(C8:Q8)</f>
        <v>0</v>
      </c>
    </row>
    <row r="9" spans="1:18" ht="24" customHeight="1">
      <c r="A9" s="15" t="s">
        <v>30</v>
      </c>
      <c r="B9" s="122" t="s">
        <v>78</v>
      </c>
      <c r="C9" s="122"/>
      <c r="D9" s="16" t="s">
        <v>31</v>
      </c>
      <c r="E9" s="122" t="s">
        <v>79</v>
      </c>
      <c r="F9" s="122"/>
      <c r="G9" s="17" t="s">
        <v>32</v>
      </c>
      <c r="H9" s="122" t="s">
        <v>80</v>
      </c>
      <c r="I9" s="122"/>
      <c r="J9" s="17" t="s">
        <v>33</v>
      </c>
      <c r="K9" s="122" t="s">
        <v>81</v>
      </c>
      <c r="L9" s="122"/>
      <c r="M9" s="135" t="s">
        <v>34</v>
      </c>
      <c r="N9" s="135"/>
      <c r="O9" s="136" t="s">
        <v>82</v>
      </c>
      <c r="P9" s="136"/>
      <c r="Q9" s="122"/>
      <c r="R9" s="123"/>
    </row>
    <row r="10" spans="1:18" ht="21" customHeight="1">
      <c r="A10" s="118" t="s">
        <v>121</v>
      </c>
      <c r="B10" s="119"/>
      <c r="C10" s="159" t="s">
        <v>35</v>
      </c>
      <c r="D10" s="150"/>
      <c r="E10" s="150"/>
      <c r="F10" s="150"/>
      <c r="G10" s="150"/>
      <c r="H10" s="160"/>
      <c r="I10" s="149" t="s">
        <v>36</v>
      </c>
      <c r="J10" s="151"/>
      <c r="K10" s="161" t="s">
        <v>37</v>
      </c>
      <c r="L10" s="162"/>
      <c r="M10" s="163" t="s">
        <v>38</v>
      </c>
      <c r="N10" s="162"/>
      <c r="O10" s="149" t="s">
        <v>39</v>
      </c>
      <c r="P10" s="150"/>
      <c r="Q10" s="150"/>
      <c r="R10" s="151"/>
    </row>
    <row r="11" spans="1:18" ht="16.5" customHeight="1">
      <c r="A11" s="179" t="str">
        <f>A7</f>
        <v>初芝富田林</v>
      </c>
      <c r="B11" s="180"/>
      <c r="C11" s="18" t="s">
        <v>40</v>
      </c>
      <c r="D11" s="155" t="s">
        <v>83</v>
      </c>
      <c r="E11" s="158"/>
      <c r="F11" s="19">
        <v>4</v>
      </c>
      <c r="G11" s="155"/>
      <c r="H11" s="158"/>
      <c r="I11" s="155" t="s">
        <v>84</v>
      </c>
      <c r="J11" s="156"/>
      <c r="K11" s="157"/>
      <c r="L11" s="158"/>
      <c r="M11" s="155"/>
      <c r="N11" s="158"/>
      <c r="O11" s="155" t="s">
        <v>85</v>
      </c>
      <c r="P11" s="158"/>
      <c r="Q11" s="155"/>
      <c r="R11" s="156"/>
    </row>
    <row r="12" spans="1:18" ht="16.5" customHeight="1">
      <c r="A12" s="181"/>
      <c r="B12" s="182"/>
      <c r="C12" s="20">
        <v>2</v>
      </c>
      <c r="D12" s="164"/>
      <c r="E12" s="165"/>
      <c r="F12" s="21">
        <v>5</v>
      </c>
      <c r="G12" s="164"/>
      <c r="H12" s="165"/>
      <c r="I12" s="164"/>
      <c r="J12" s="166"/>
      <c r="K12" s="167"/>
      <c r="L12" s="165"/>
      <c r="M12" s="164"/>
      <c r="N12" s="165"/>
      <c r="O12" s="164" t="s">
        <v>86</v>
      </c>
      <c r="P12" s="165"/>
      <c r="Q12" s="164"/>
      <c r="R12" s="166"/>
    </row>
    <row r="13" spans="1:18" ht="16.5" customHeight="1">
      <c r="A13" s="183"/>
      <c r="B13" s="184"/>
      <c r="C13" s="22">
        <v>3</v>
      </c>
      <c r="D13" s="168"/>
      <c r="E13" s="169"/>
      <c r="F13" s="23">
        <v>6</v>
      </c>
      <c r="G13" s="168"/>
      <c r="H13" s="169"/>
      <c r="I13" s="168"/>
      <c r="J13" s="170"/>
      <c r="K13" s="171"/>
      <c r="L13" s="169"/>
      <c r="M13" s="168"/>
      <c r="N13" s="169"/>
      <c r="O13" s="168"/>
      <c r="P13" s="169"/>
      <c r="Q13" s="168"/>
      <c r="R13" s="170"/>
    </row>
    <row r="14" spans="1:18" ht="16.5" customHeight="1">
      <c r="A14" s="179" t="str">
        <f>A8</f>
        <v>龍谷大平安</v>
      </c>
      <c r="B14" s="180"/>
      <c r="C14" s="18" t="s">
        <v>40</v>
      </c>
      <c r="D14" s="155" t="s">
        <v>87</v>
      </c>
      <c r="E14" s="158"/>
      <c r="F14" s="19">
        <v>4</v>
      </c>
      <c r="G14" s="155"/>
      <c r="H14" s="158"/>
      <c r="I14" s="155" t="s">
        <v>88</v>
      </c>
      <c r="J14" s="156"/>
      <c r="K14" s="157"/>
      <c r="L14" s="158"/>
      <c r="M14" s="155"/>
      <c r="N14" s="158"/>
      <c r="O14" s="155"/>
      <c r="P14" s="158"/>
      <c r="Q14" s="155"/>
      <c r="R14" s="156"/>
    </row>
    <row r="15" spans="1:18" ht="16.5" customHeight="1">
      <c r="A15" s="181"/>
      <c r="B15" s="182"/>
      <c r="C15" s="20">
        <v>2</v>
      </c>
      <c r="D15" s="164"/>
      <c r="E15" s="165"/>
      <c r="F15" s="21">
        <v>5</v>
      </c>
      <c r="G15" s="164"/>
      <c r="H15" s="165"/>
      <c r="I15" s="164"/>
      <c r="J15" s="166"/>
      <c r="K15" s="167"/>
      <c r="L15" s="165"/>
      <c r="M15" s="164"/>
      <c r="N15" s="165"/>
      <c r="O15" s="164"/>
      <c r="P15" s="165"/>
      <c r="Q15" s="164"/>
      <c r="R15" s="166"/>
    </row>
    <row r="16" spans="1:18" ht="16.5" customHeight="1">
      <c r="A16" s="183"/>
      <c r="B16" s="184"/>
      <c r="C16" s="22">
        <v>3</v>
      </c>
      <c r="D16" s="168"/>
      <c r="E16" s="169"/>
      <c r="F16" s="23">
        <v>6</v>
      </c>
      <c r="G16" s="168"/>
      <c r="H16" s="169"/>
      <c r="I16" s="168"/>
      <c r="J16" s="170"/>
      <c r="K16" s="171"/>
      <c r="L16" s="169"/>
      <c r="M16" s="168"/>
      <c r="N16" s="169"/>
      <c r="O16" s="168"/>
      <c r="P16" s="169"/>
      <c r="Q16" s="168"/>
      <c r="R16" s="170"/>
    </row>
    <row r="17" spans="9:18" ht="11.25" customHeight="1">
      <c r="I17" s="40"/>
      <c r="J17" s="41"/>
      <c r="K17" s="40"/>
      <c r="L17" s="40"/>
      <c r="M17" s="40"/>
      <c r="N17" s="40"/>
      <c r="O17" s="40"/>
      <c r="P17" s="40"/>
      <c r="Q17" s="40"/>
      <c r="R17" s="40"/>
    </row>
    <row r="18" spans="1:20" s="2" customFormat="1" ht="18.75" customHeight="1">
      <c r="A18" s="4"/>
      <c r="B18" s="5">
        <v>1</v>
      </c>
      <c r="C18" s="6" t="s">
        <v>8</v>
      </c>
      <c r="D18" s="1"/>
      <c r="E18" s="145" t="s">
        <v>41</v>
      </c>
      <c r="F18" s="145"/>
      <c r="G18" s="146" t="s">
        <v>10</v>
      </c>
      <c r="H18" s="146"/>
      <c r="I18" s="147">
        <v>0.5180555555555556</v>
      </c>
      <c r="J18" s="147"/>
      <c r="K18" s="148" t="s">
        <v>11</v>
      </c>
      <c r="L18" s="148"/>
      <c r="M18" s="147">
        <v>0.5763888888888888</v>
      </c>
      <c r="N18" s="147"/>
      <c r="O18" s="148" t="s">
        <v>12</v>
      </c>
      <c r="P18" s="148"/>
      <c r="Q18" s="152">
        <f>SUM(M18-I18)</f>
        <v>0.05833333333333324</v>
      </c>
      <c r="R18" s="152"/>
      <c r="T18" s="44"/>
    </row>
    <row r="19" spans="8:18" ht="7.5" customHeight="1">
      <c r="H19" s="7"/>
      <c r="I19" s="7"/>
      <c r="J19" s="33"/>
      <c r="K19" s="34"/>
      <c r="L19" s="34"/>
      <c r="M19" s="33"/>
      <c r="N19" s="33"/>
      <c r="O19" s="34"/>
      <c r="P19" s="34"/>
      <c r="Q19" s="33"/>
      <c r="R19" s="33"/>
    </row>
    <row r="20" spans="1:18" ht="21" customHeight="1">
      <c r="A20" s="118" t="s">
        <v>121</v>
      </c>
      <c r="B20" s="119"/>
      <c r="C20" s="69" t="s">
        <v>14</v>
      </c>
      <c r="D20" s="70" t="s">
        <v>15</v>
      </c>
      <c r="E20" s="71" t="s">
        <v>16</v>
      </c>
      <c r="F20" s="69" t="s">
        <v>17</v>
      </c>
      <c r="G20" s="70" t="s">
        <v>18</v>
      </c>
      <c r="H20" s="71" t="s">
        <v>19</v>
      </c>
      <c r="I20" s="69" t="s">
        <v>20</v>
      </c>
      <c r="J20" s="70" t="s">
        <v>21</v>
      </c>
      <c r="K20" s="71" t="s">
        <v>22</v>
      </c>
      <c r="L20" s="35" t="s">
        <v>23</v>
      </c>
      <c r="M20" s="36" t="s">
        <v>24</v>
      </c>
      <c r="N20" s="11" t="s">
        <v>25</v>
      </c>
      <c r="O20" s="35" t="s">
        <v>26</v>
      </c>
      <c r="P20" s="36" t="s">
        <v>27</v>
      </c>
      <c r="Q20" s="11" t="s">
        <v>28</v>
      </c>
      <c r="R20" s="45" t="s">
        <v>29</v>
      </c>
    </row>
    <row r="21" spans="1:18" ht="27.75" customHeight="1">
      <c r="A21" s="120" t="s">
        <v>89</v>
      </c>
      <c r="B21" s="121"/>
      <c r="C21" s="74">
        <v>1</v>
      </c>
      <c r="D21" s="75">
        <v>0</v>
      </c>
      <c r="E21" s="76">
        <v>1</v>
      </c>
      <c r="F21" s="74">
        <v>0</v>
      </c>
      <c r="G21" s="75">
        <v>0</v>
      </c>
      <c r="H21" s="76">
        <v>0</v>
      </c>
      <c r="I21" s="74">
        <v>0</v>
      </c>
      <c r="J21" s="75">
        <v>0</v>
      </c>
      <c r="K21" s="76">
        <v>0</v>
      </c>
      <c r="L21" s="74"/>
      <c r="M21" s="75"/>
      <c r="N21" s="76"/>
      <c r="O21" s="37"/>
      <c r="P21" s="38"/>
      <c r="Q21" s="39"/>
      <c r="R21" s="90">
        <f>SUM(C21:Q21)</f>
        <v>2</v>
      </c>
    </row>
    <row r="22" spans="1:18" ht="27.75" customHeight="1">
      <c r="A22" s="120" t="s">
        <v>90</v>
      </c>
      <c r="B22" s="121"/>
      <c r="C22" s="74">
        <v>0</v>
      </c>
      <c r="D22" s="75">
        <v>0</v>
      </c>
      <c r="E22" s="76">
        <v>0</v>
      </c>
      <c r="F22" s="74">
        <v>0</v>
      </c>
      <c r="G22" s="75">
        <v>0</v>
      </c>
      <c r="H22" s="76">
        <v>0</v>
      </c>
      <c r="I22" s="74">
        <v>0</v>
      </c>
      <c r="J22" s="75">
        <v>0</v>
      </c>
      <c r="K22" s="76">
        <v>0</v>
      </c>
      <c r="L22" s="74"/>
      <c r="M22" s="75"/>
      <c r="N22" s="76"/>
      <c r="O22" s="37"/>
      <c r="P22" s="38"/>
      <c r="Q22" s="39"/>
      <c r="R22" s="90">
        <f>SUM(C22:Q22)</f>
        <v>0</v>
      </c>
    </row>
    <row r="23" spans="1:18" ht="24" customHeight="1">
      <c r="A23" s="15" t="s">
        <v>30</v>
      </c>
      <c r="B23" s="122" t="s">
        <v>85</v>
      </c>
      <c r="C23" s="122"/>
      <c r="D23" s="16" t="s">
        <v>31</v>
      </c>
      <c r="E23" s="122" t="s">
        <v>91</v>
      </c>
      <c r="F23" s="122"/>
      <c r="G23" s="17" t="s">
        <v>32</v>
      </c>
      <c r="H23" s="122" t="s">
        <v>92</v>
      </c>
      <c r="I23" s="122"/>
      <c r="J23" s="17" t="s">
        <v>33</v>
      </c>
      <c r="K23" s="122" t="s">
        <v>93</v>
      </c>
      <c r="L23" s="122"/>
      <c r="M23" s="135" t="s">
        <v>34</v>
      </c>
      <c r="N23" s="135"/>
      <c r="O23" s="136" t="s">
        <v>82</v>
      </c>
      <c r="P23" s="136"/>
      <c r="Q23" s="122"/>
      <c r="R23" s="123"/>
    </row>
    <row r="24" spans="1:18" ht="21" customHeight="1">
      <c r="A24" s="118" t="s">
        <v>121</v>
      </c>
      <c r="B24" s="119"/>
      <c r="C24" s="159" t="s">
        <v>35</v>
      </c>
      <c r="D24" s="150"/>
      <c r="E24" s="150"/>
      <c r="F24" s="150"/>
      <c r="G24" s="150"/>
      <c r="H24" s="160"/>
      <c r="I24" s="149" t="s">
        <v>36</v>
      </c>
      <c r="J24" s="151"/>
      <c r="K24" s="161" t="s">
        <v>37</v>
      </c>
      <c r="L24" s="162"/>
      <c r="M24" s="163" t="s">
        <v>38</v>
      </c>
      <c r="N24" s="162"/>
      <c r="O24" s="149" t="s">
        <v>39</v>
      </c>
      <c r="P24" s="150"/>
      <c r="Q24" s="150"/>
      <c r="R24" s="151"/>
    </row>
    <row r="25" spans="1:18" ht="16.5" customHeight="1">
      <c r="A25" s="179" t="str">
        <f>A21</f>
        <v>南　　部</v>
      </c>
      <c r="B25" s="180"/>
      <c r="C25" s="18" t="s">
        <v>40</v>
      </c>
      <c r="D25" s="155" t="s">
        <v>94</v>
      </c>
      <c r="E25" s="158"/>
      <c r="F25" s="19">
        <v>4</v>
      </c>
      <c r="G25" s="155"/>
      <c r="H25" s="158"/>
      <c r="I25" s="155" t="s">
        <v>95</v>
      </c>
      <c r="J25" s="156"/>
      <c r="K25" s="157"/>
      <c r="L25" s="158"/>
      <c r="M25" s="155"/>
      <c r="N25" s="158"/>
      <c r="O25" s="155"/>
      <c r="P25" s="158"/>
      <c r="Q25" s="155"/>
      <c r="R25" s="156"/>
    </row>
    <row r="26" spans="1:18" ht="16.5" customHeight="1">
      <c r="A26" s="181"/>
      <c r="B26" s="182"/>
      <c r="C26" s="20">
        <v>2</v>
      </c>
      <c r="D26" s="164"/>
      <c r="E26" s="165"/>
      <c r="F26" s="21">
        <v>5</v>
      </c>
      <c r="G26" s="164"/>
      <c r="H26" s="165"/>
      <c r="I26" s="164"/>
      <c r="J26" s="166"/>
      <c r="K26" s="167"/>
      <c r="L26" s="165"/>
      <c r="M26" s="164"/>
      <c r="N26" s="165"/>
      <c r="O26" s="164"/>
      <c r="P26" s="165"/>
      <c r="Q26" s="164"/>
      <c r="R26" s="166"/>
    </row>
    <row r="27" spans="1:18" ht="16.5" customHeight="1">
      <c r="A27" s="183"/>
      <c r="B27" s="184"/>
      <c r="C27" s="22">
        <v>3</v>
      </c>
      <c r="D27" s="168"/>
      <c r="E27" s="169"/>
      <c r="F27" s="23">
        <v>6</v>
      </c>
      <c r="G27" s="168"/>
      <c r="H27" s="169"/>
      <c r="I27" s="168"/>
      <c r="J27" s="170"/>
      <c r="K27" s="171"/>
      <c r="L27" s="169"/>
      <c r="M27" s="168"/>
      <c r="N27" s="169"/>
      <c r="O27" s="168"/>
      <c r="P27" s="169"/>
      <c r="Q27" s="168"/>
      <c r="R27" s="170"/>
    </row>
    <row r="28" spans="1:18" ht="16.5" customHeight="1">
      <c r="A28" s="179" t="str">
        <f>A22</f>
        <v>育　　英</v>
      </c>
      <c r="B28" s="180"/>
      <c r="C28" s="18" t="s">
        <v>40</v>
      </c>
      <c r="D28" s="155" t="s">
        <v>96</v>
      </c>
      <c r="E28" s="158"/>
      <c r="F28" s="19">
        <v>4</v>
      </c>
      <c r="G28" s="155"/>
      <c r="H28" s="158"/>
      <c r="I28" s="155" t="s">
        <v>97</v>
      </c>
      <c r="J28" s="156"/>
      <c r="K28" s="157"/>
      <c r="L28" s="158"/>
      <c r="M28" s="155"/>
      <c r="N28" s="158"/>
      <c r="O28" s="155"/>
      <c r="P28" s="158"/>
      <c r="Q28" s="155"/>
      <c r="R28" s="156"/>
    </row>
    <row r="29" spans="1:18" ht="16.5" customHeight="1">
      <c r="A29" s="181"/>
      <c r="B29" s="182"/>
      <c r="C29" s="20">
        <v>2</v>
      </c>
      <c r="D29" s="164"/>
      <c r="E29" s="165"/>
      <c r="F29" s="21">
        <v>5</v>
      </c>
      <c r="G29" s="164"/>
      <c r="H29" s="165"/>
      <c r="I29" s="164"/>
      <c r="J29" s="166"/>
      <c r="K29" s="167"/>
      <c r="L29" s="165"/>
      <c r="M29" s="164"/>
      <c r="N29" s="165"/>
      <c r="O29" s="164"/>
      <c r="P29" s="165"/>
      <c r="Q29" s="164"/>
      <c r="R29" s="166"/>
    </row>
    <row r="30" spans="1:18" ht="16.5" customHeight="1">
      <c r="A30" s="183"/>
      <c r="B30" s="184"/>
      <c r="C30" s="22">
        <v>3</v>
      </c>
      <c r="D30" s="168"/>
      <c r="E30" s="169"/>
      <c r="F30" s="23">
        <v>6</v>
      </c>
      <c r="G30" s="168"/>
      <c r="H30" s="169"/>
      <c r="I30" s="168"/>
      <c r="J30" s="170"/>
      <c r="K30" s="171"/>
      <c r="L30" s="169"/>
      <c r="M30" s="168"/>
      <c r="N30" s="169"/>
      <c r="O30" s="168"/>
      <c r="P30" s="169"/>
      <c r="Q30" s="168"/>
      <c r="R30" s="170"/>
    </row>
    <row r="31" spans="9:18" ht="11.25" customHeight="1">
      <c r="I31" s="40"/>
      <c r="J31" s="41"/>
      <c r="K31" s="40"/>
      <c r="L31" s="40"/>
      <c r="M31" s="40"/>
      <c r="N31" s="40"/>
      <c r="O31" s="40"/>
      <c r="P31" s="40"/>
      <c r="Q31" s="40"/>
      <c r="R31" s="40"/>
    </row>
    <row r="32" spans="1:20" s="2" customFormat="1" ht="18.75" customHeight="1">
      <c r="A32" s="4"/>
      <c r="B32" s="5"/>
      <c r="C32" s="6" t="s">
        <v>8</v>
      </c>
      <c r="D32" s="1"/>
      <c r="E32" s="145" t="s">
        <v>42</v>
      </c>
      <c r="F32" s="145"/>
      <c r="G32" s="146" t="s">
        <v>10</v>
      </c>
      <c r="H32" s="146"/>
      <c r="I32" s="147"/>
      <c r="J32" s="147"/>
      <c r="K32" s="148" t="s">
        <v>11</v>
      </c>
      <c r="L32" s="148"/>
      <c r="M32" s="147"/>
      <c r="N32" s="147"/>
      <c r="O32" s="148" t="s">
        <v>12</v>
      </c>
      <c r="P32" s="148"/>
      <c r="Q32" s="152">
        <f>SUM(M32-I32)</f>
        <v>0</v>
      </c>
      <c r="R32" s="152"/>
      <c r="T32" s="44"/>
    </row>
    <row r="33" spans="8:18" ht="7.5" customHeight="1">
      <c r="H33" s="7"/>
      <c r="I33" s="7"/>
      <c r="J33" s="33"/>
      <c r="K33" s="34"/>
      <c r="L33" s="34"/>
      <c r="M33" s="33"/>
      <c r="N33" s="33"/>
      <c r="O33" s="34"/>
      <c r="P33" s="34"/>
      <c r="Q33" s="33"/>
      <c r="R33" s="33"/>
    </row>
    <row r="34" spans="1:18" ht="21" customHeight="1">
      <c r="A34" s="193" t="s">
        <v>13</v>
      </c>
      <c r="B34" s="194"/>
      <c r="C34" s="8" t="s">
        <v>14</v>
      </c>
      <c r="D34" s="9" t="s">
        <v>15</v>
      </c>
      <c r="E34" s="10" t="s">
        <v>16</v>
      </c>
      <c r="F34" s="8" t="s">
        <v>17</v>
      </c>
      <c r="G34" s="9" t="s">
        <v>18</v>
      </c>
      <c r="H34" s="11" t="s">
        <v>19</v>
      </c>
      <c r="I34" s="35" t="s">
        <v>20</v>
      </c>
      <c r="J34" s="36" t="s">
        <v>21</v>
      </c>
      <c r="K34" s="11" t="s">
        <v>22</v>
      </c>
      <c r="L34" s="35" t="s">
        <v>23</v>
      </c>
      <c r="M34" s="36" t="s">
        <v>24</v>
      </c>
      <c r="N34" s="11" t="s">
        <v>25</v>
      </c>
      <c r="O34" s="35" t="s">
        <v>26</v>
      </c>
      <c r="P34" s="36" t="s">
        <v>27</v>
      </c>
      <c r="Q34" s="11" t="s">
        <v>28</v>
      </c>
      <c r="R34" s="45" t="s">
        <v>29</v>
      </c>
    </row>
    <row r="35" spans="1:18" ht="27.75" customHeight="1">
      <c r="A35" s="195"/>
      <c r="B35" s="196"/>
      <c r="C35" s="12"/>
      <c r="D35" s="13"/>
      <c r="E35" s="14"/>
      <c r="F35" s="12"/>
      <c r="G35" s="13"/>
      <c r="H35" s="14"/>
      <c r="I35" s="12"/>
      <c r="J35" s="13"/>
      <c r="K35" s="14"/>
      <c r="L35" s="37"/>
      <c r="M35" s="38"/>
      <c r="N35" s="39"/>
      <c r="O35" s="37"/>
      <c r="P35" s="38"/>
      <c r="Q35" s="39"/>
      <c r="R35" s="46">
        <f>SUM(C35:Q35)</f>
        <v>0</v>
      </c>
    </row>
    <row r="36" spans="1:18" ht="27.75" customHeight="1">
      <c r="A36" s="195"/>
      <c r="B36" s="196"/>
      <c r="C36" s="12"/>
      <c r="D36" s="13"/>
      <c r="E36" s="14"/>
      <c r="F36" s="12"/>
      <c r="G36" s="13"/>
      <c r="H36" s="14"/>
      <c r="I36" s="12"/>
      <c r="J36" s="13"/>
      <c r="K36" s="14"/>
      <c r="L36" s="37"/>
      <c r="M36" s="38"/>
      <c r="N36" s="39"/>
      <c r="O36" s="37"/>
      <c r="P36" s="38"/>
      <c r="Q36" s="39"/>
      <c r="R36" s="46">
        <f>SUM(C36:Q36)</f>
        <v>0</v>
      </c>
    </row>
    <row r="37" spans="1:18" ht="24" customHeight="1">
      <c r="A37" s="15" t="s">
        <v>30</v>
      </c>
      <c r="B37" s="122"/>
      <c r="C37" s="122"/>
      <c r="D37" s="16" t="s">
        <v>31</v>
      </c>
      <c r="E37" s="122"/>
      <c r="F37" s="122"/>
      <c r="G37" s="17" t="s">
        <v>32</v>
      </c>
      <c r="H37" s="122"/>
      <c r="I37" s="122"/>
      <c r="J37" s="17" t="s">
        <v>33</v>
      </c>
      <c r="K37" s="122"/>
      <c r="L37" s="122"/>
      <c r="M37" s="135" t="s">
        <v>34</v>
      </c>
      <c r="N37" s="135"/>
      <c r="O37" s="172"/>
      <c r="P37" s="172"/>
      <c r="Q37" s="122"/>
      <c r="R37" s="123"/>
    </row>
    <row r="38" spans="1:18" ht="21" customHeight="1">
      <c r="A38" s="193" t="s">
        <v>13</v>
      </c>
      <c r="B38" s="194"/>
      <c r="C38" s="159" t="s">
        <v>35</v>
      </c>
      <c r="D38" s="150"/>
      <c r="E38" s="150"/>
      <c r="F38" s="150"/>
      <c r="G38" s="150"/>
      <c r="H38" s="160"/>
      <c r="I38" s="149" t="s">
        <v>36</v>
      </c>
      <c r="J38" s="151"/>
      <c r="K38" s="161" t="s">
        <v>37</v>
      </c>
      <c r="L38" s="162"/>
      <c r="M38" s="163" t="s">
        <v>38</v>
      </c>
      <c r="N38" s="162"/>
      <c r="O38" s="149" t="s">
        <v>39</v>
      </c>
      <c r="P38" s="150"/>
      <c r="Q38" s="150"/>
      <c r="R38" s="151"/>
    </row>
    <row r="39" spans="1:18" ht="16.5" customHeight="1">
      <c r="A39" s="179">
        <f>A35</f>
        <v>0</v>
      </c>
      <c r="B39" s="180"/>
      <c r="C39" s="18" t="s">
        <v>40</v>
      </c>
      <c r="D39" s="155"/>
      <c r="E39" s="158"/>
      <c r="F39" s="19">
        <v>4</v>
      </c>
      <c r="G39" s="155"/>
      <c r="H39" s="158"/>
      <c r="I39" s="155"/>
      <c r="J39" s="156"/>
      <c r="K39" s="157"/>
      <c r="L39" s="158"/>
      <c r="M39" s="155"/>
      <c r="N39" s="158"/>
      <c r="O39" s="155"/>
      <c r="P39" s="158"/>
      <c r="Q39" s="155"/>
      <c r="R39" s="156"/>
    </row>
    <row r="40" spans="1:18" ht="16.5" customHeight="1">
      <c r="A40" s="181"/>
      <c r="B40" s="182"/>
      <c r="C40" s="20">
        <v>2</v>
      </c>
      <c r="D40" s="164"/>
      <c r="E40" s="165"/>
      <c r="F40" s="21">
        <v>5</v>
      </c>
      <c r="G40" s="164"/>
      <c r="H40" s="165"/>
      <c r="I40" s="164"/>
      <c r="J40" s="166"/>
      <c r="K40" s="167"/>
      <c r="L40" s="165"/>
      <c r="M40" s="164"/>
      <c r="N40" s="165"/>
      <c r="O40" s="164"/>
      <c r="P40" s="165"/>
      <c r="Q40" s="164"/>
      <c r="R40" s="166"/>
    </row>
    <row r="41" spans="1:18" ht="16.5" customHeight="1">
      <c r="A41" s="183"/>
      <c r="B41" s="184"/>
      <c r="C41" s="22">
        <v>3</v>
      </c>
      <c r="D41" s="168"/>
      <c r="E41" s="169"/>
      <c r="F41" s="23">
        <v>6</v>
      </c>
      <c r="G41" s="168"/>
      <c r="H41" s="169"/>
      <c r="I41" s="168"/>
      <c r="J41" s="170"/>
      <c r="K41" s="171"/>
      <c r="L41" s="169"/>
      <c r="M41" s="168"/>
      <c r="N41" s="169"/>
      <c r="O41" s="168"/>
      <c r="P41" s="169"/>
      <c r="Q41" s="168"/>
      <c r="R41" s="170"/>
    </row>
    <row r="42" spans="1:18" ht="16.5" customHeight="1">
      <c r="A42" s="179">
        <f>A36</f>
        <v>0</v>
      </c>
      <c r="B42" s="180"/>
      <c r="C42" s="18" t="s">
        <v>40</v>
      </c>
      <c r="D42" s="155"/>
      <c r="E42" s="158"/>
      <c r="F42" s="19">
        <v>4</v>
      </c>
      <c r="G42" s="155"/>
      <c r="H42" s="158"/>
      <c r="I42" s="155"/>
      <c r="J42" s="156"/>
      <c r="K42" s="157"/>
      <c r="L42" s="158"/>
      <c r="M42" s="155"/>
      <c r="N42" s="158"/>
      <c r="O42" s="155"/>
      <c r="P42" s="158"/>
      <c r="Q42" s="155"/>
      <c r="R42" s="156"/>
    </row>
    <row r="43" spans="1:18" ht="16.5" customHeight="1">
      <c r="A43" s="181"/>
      <c r="B43" s="182"/>
      <c r="C43" s="20">
        <v>2</v>
      </c>
      <c r="D43" s="164"/>
      <c r="E43" s="165"/>
      <c r="F43" s="21">
        <v>5</v>
      </c>
      <c r="G43" s="164"/>
      <c r="H43" s="165"/>
      <c r="I43" s="164"/>
      <c r="J43" s="166"/>
      <c r="K43" s="167"/>
      <c r="L43" s="165"/>
      <c r="M43" s="164"/>
      <c r="N43" s="165"/>
      <c r="O43" s="164"/>
      <c r="P43" s="165"/>
      <c r="Q43" s="164"/>
      <c r="R43" s="166"/>
    </row>
    <row r="44" spans="1:18" ht="16.5" customHeight="1">
      <c r="A44" s="183"/>
      <c r="B44" s="184"/>
      <c r="C44" s="22">
        <v>3</v>
      </c>
      <c r="D44" s="168"/>
      <c r="E44" s="169"/>
      <c r="F44" s="23">
        <v>6</v>
      </c>
      <c r="G44" s="168"/>
      <c r="H44" s="169"/>
      <c r="I44" s="168"/>
      <c r="J44" s="170"/>
      <c r="K44" s="171"/>
      <c r="L44" s="169"/>
      <c r="M44" s="168"/>
      <c r="N44" s="169"/>
      <c r="O44" s="168"/>
      <c r="P44" s="169"/>
      <c r="Q44" s="168"/>
      <c r="R44" s="170"/>
    </row>
    <row r="45" spans="11:18" ht="6.75" customHeight="1">
      <c r="K45" s="40"/>
      <c r="L45" s="40"/>
      <c r="M45" s="40"/>
      <c r="N45" s="40"/>
      <c r="O45" s="40"/>
      <c r="P45" s="40"/>
      <c r="Q45" s="40"/>
      <c r="R45" s="40"/>
    </row>
    <row r="46" spans="1:3" ht="12.75" customHeight="1">
      <c r="A46" s="188" t="s">
        <v>43</v>
      </c>
      <c r="B46" s="188"/>
      <c r="C46" s="188"/>
    </row>
    <row r="47" spans="1:18" ht="6.7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47"/>
    </row>
    <row r="48" spans="1:18" ht="18" customHeight="1">
      <c r="A48" s="190" t="s">
        <v>71</v>
      </c>
      <c r="B48" s="191"/>
      <c r="C48" s="191"/>
      <c r="D48" s="191"/>
      <c r="E48" s="191"/>
      <c r="F48" s="192" t="s">
        <v>72</v>
      </c>
      <c r="G48" s="192"/>
      <c r="H48" s="192"/>
      <c r="I48" s="185" t="s">
        <v>98</v>
      </c>
      <c r="J48" s="185"/>
      <c r="K48" s="185"/>
      <c r="L48" s="187" t="s">
        <v>44</v>
      </c>
      <c r="M48" s="187"/>
      <c r="N48" s="185" t="s">
        <v>99</v>
      </c>
      <c r="O48" s="185"/>
      <c r="P48" s="185"/>
      <c r="Q48" s="185"/>
      <c r="R48" s="189" t="s">
        <v>45</v>
      </c>
    </row>
    <row r="49" spans="1:18" ht="18" customHeight="1">
      <c r="A49" s="190"/>
      <c r="B49" s="191"/>
      <c r="C49" s="191"/>
      <c r="D49" s="191"/>
      <c r="E49" s="191"/>
      <c r="F49" s="192"/>
      <c r="G49" s="192"/>
      <c r="H49" s="192"/>
      <c r="I49" s="186"/>
      <c r="J49" s="186"/>
      <c r="K49" s="186"/>
      <c r="L49" s="187"/>
      <c r="M49" s="187"/>
      <c r="N49" s="185"/>
      <c r="O49" s="185"/>
      <c r="P49" s="185"/>
      <c r="Q49" s="185"/>
      <c r="R49" s="189"/>
    </row>
    <row r="50" spans="1:18" ht="6.75" customHeigh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8"/>
    </row>
    <row r="51" ht="13.5"/>
    <row r="52" ht="13.5"/>
    <row r="53" ht="13.5"/>
    <row r="54" ht="13.5">
      <c r="I54" s="7"/>
    </row>
  </sheetData>
  <sheetProtection/>
  <mergeCells count="211">
    <mergeCell ref="I48:K49"/>
    <mergeCell ref="L48:M49"/>
    <mergeCell ref="N48:Q49"/>
    <mergeCell ref="A46:C46"/>
    <mergeCell ref="R48:R49"/>
    <mergeCell ref="A11:B13"/>
    <mergeCell ref="A14:B16"/>
    <mergeCell ref="A25:B27"/>
    <mergeCell ref="A28:B30"/>
    <mergeCell ref="A39:B41"/>
    <mergeCell ref="A42:B44"/>
    <mergeCell ref="A48:E49"/>
    <mergeCell ref="F48:H49"/>
    <mergeCell ref="Q43:R43"/>
    <mergeCell ref="D44:E44"/>
    <mergeCell ref="G44:H44"/>
    <mergeCell ref="I44:J44"/>
    <mergeCell ref="K44:L44"/>
    <mergeCell ref="M44:N44"/>
    <mergeCell ref="O44:P44"/>
    <mergeCell ref="Q44:R44"/>
    <mergeCell ref="D43:E43"/>
    <mergeCell ref="G43:H43"/>
    <mergeCell ref="I43:J43"/>
    <mergeCell ref="K43:L43"/>
    <mergeCell ref="M43:N43"/>
    <mergeCell ref="O43:P43"/>
    <mergeCell ref="Q41:R41"/>
    <mergeCell ref="D42:E42"/>
    <mergeCell ref="G42:H42"/>
    <mergeCell ref="I42:J42"/>
    <mergeCell ref="K42:L42"/>
    <mergeCell ref="M42:N42"/>
    <mergeCell ref="O42:P42"/>
    <mergeCell ref="Q42:R42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D39:E39"/>
    <mergeCell ref="G39:H39"/>
    <mergeCell ref="I39:J39"/>
    <mergeCell ref="K39:L39"/>
    <mergeCell ref="M39:N39"/>
    <mergeCell ref="O39:P39"/>
    <mergeCell ref="Q37:R37"/>
    <mergeCell ref="A38:B38"/>
    <mergeCell ref="C38:H38"/>
    <mergeCell ref="I38:J38"/>
    <mergeCell ref="K38:L38"/>
    <mergeCell ref="M38:N38"/>
    <mergeCell ref="O38:R38"/>
    <mergeCell ref="Q32:R32"/>
    <mergeCell ref="A34:B34"/>
    <mergeCell ref="A35:B35"/>
    <mergeCell ref="A36:B36"/>
    <mergeCell ref="B37:C37"/>
    <mergeCell ref="E37:F37"/>
    <mergeCell ref="H37:I37"/>
    <mergeCell ref="K37:L37"/>
    <mergeCell ref="M37:N37"/>
    <mergeCell ref="O37:P37"/>
    <mergeCell ref="E32:F32"/>
    <mergeCell ref="G32:H32"/>
    <mergeCell ref="I32:J32"/>
    <mergeCell ref="K32:L32"/>
    <mergeCell ref="M32:N32"/>
    <mergeCell ref="O32:P32"/>
    <mergeCell ref="Q29:R29"/>
    <mergeCell ref="D30:E30"/>
    <mergeCell ref="G30:H30"/>
    <mergeCell ref="I30:J30"/>
    <mergeCell ref="K30:L30"/>
    <mergeCell ref="M30:N30"/>
    <mergeCell ref="O30:P30"/>
    <mergeCell ref="Q30:R30"/>
    <mergeCell ref="D29:E29"/>
    <mergeCell ref="G29:H29"/>
    <mergeCell ref="I29:J29"/>
    <mergeCell ref="K29:L29"/>
    <mergeCell ref="M29:N29"/>
    <mergeCell ref="O29:P29"/>
    <mergeCell ref="Q27:R27"/>
    <mergeCell ref="D28:E28"/>
    <mergeCell ref="G28:H28"/>
    <mergeCell ref="I28:J28"/>
    <mergeCell ref="K28:L28"/>
    <mergeCell ref="M28:N28"/>
    <mergeCell ref="O28:P28"/>
    <mergeCell ref="Q28:R28"/>
    <mergeCell ref="D27:E27"/>
    <mergeCell ref="G27:H27"/>
    <mergeCell ref="I27:J27"/>
    <mergeCell ref="K27:L27"/>
    <mergeCell ref="M27:N27"/>
    <mergeCell ref="O27:P27"/>
    <mergeCell ref="Q25:R25"/>
    <mergeCell ref="D26:E26"/>
    <mergeCell ref="G26:H26"/>
    <mergeCell ref="I26:J26"/>
    <mergeCell ref="K26:L26"/>
    <mergeCell ref="M26:N26"/>
    <mergeCell ref="O26:P26"/>
    <mergeCell ref="Q26:R26"/>
    <mergeCell ref="D25:E25"/>
    <mergeCell ref="G25:H25"/>
    <mergeCell ref="I25:J25"/>
    <mergeCell ref="K25:L25"/>
    <mergeCell ref="M25:N25"/>
    <mergeCell ref="O25:P25"/>
    <mergeCell ref="Q23:R23"/>
    <mergeCell ref="A24:B24"/>
    <mergeCell ref="C24:H24"/>
    <mergeCell ref="I24:J24"/>
    <mergeCell ref="K24:L24"/>
    <mergeCell ref="M24:N24"/>
    <mergeCell ref="O24:R24"/>
    <mergeCell ref="Q18:R18"/>
    <mergeCell ref="A20:B20"/>
    <mergeCell ref="A21:B21"/>
    <mergeCell ref="A22:B22"/>
    <mergeCell ref="B23:C23"/>
    <mergeCell ref="E23:F23"/>
    <mergeCell ref="H23:I23"/>
    <mergeCell ref="K23:L23"/>
    <mergeCell ref="M23:N23"/>
    <mergeCell ref="O23:P23"/>
    <mergeCell ref="E18:F18"/>
    <mergeCell ref="G18:H18"/>
    <mergeCell ref="I18:J18"/>
    <mergeCell ref="K18:L18"/>
    <mergeCell ref="M18:N18"/>
    <mergeCell ref="O18:P18"/>
    <mergeCell ref="Q15:R15"/>
    <mergeCell ref="D16:E16"/>
    <mergeCell ref="G16:H16"/>
    <mergeCell ref="I16:J16"/>
    <mergeCell ref="K16:L16"/>
    <mergeCell ref="M16:N16"/>
    <mergeCell ref="O16:P16"/>
    <mergeCell ref="Q16:R16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D13:E13"/>
    <mergeCell ref="G13:H13"/>
    <mergeCell ref="I13:J13"/>
    <mergeCell ref="K13:L13"/>
    <mergeCell ref="M13:N13"/>
    <mergeCell ref="O13:P13"/>
    <mergeCell ref="Q11:R11"/>
    <mergeCell ref="D12:E12"/>
    <mergeCell ref="G12:H12"/>
    <mergeCell ref="I12:J12"/>
    <mergeCell ref="K12:L12"/>
    <mergeCell ref="M12:N12"/>
    <mergeCell ref="O12:P12"/>
    <mergeCell ref="Q12:R12"/>
    <mergeCell ref="D11:E11"/>
    <mergeCell ref="G11:H11"/>
    <mergeCell ref="I11:J11"/>
    <mergeCell ref="K11:L11"/>
    <mergeCell ref="M11:N11"/>
    <mergeCell ref="O11:P11"/>
    <mergeCell ref="K9:L9"/>
    <mergeCell ref="M9:N9"/>
    <mergeCell ref="O9:P9"/>
    <mergeCell ref="Q9:R9"/>
    <mergeCell ref="A10:B10"/>
    <mergeCell ref="C10:H10"/>
    <mergeCell ref="I10:J10"/>
    <mergeCell ref="K10:L10"/>
    <mergeCell ref="M10:N10"/>
    <mergeCell ref="O10:R10"/>
    <mergeCell ref="A6:B6"/>
    <mergeCell ref="A7:B7"/>
    <mergeCell ref="A8:B8"/>
    <mergeCell ref="B9:C9"/>
    <mergeCell ref="E9:F9"/>
    <mergeCell ref="H9:I9"/>
    <mergeCell ref="J3:K3"/>
    <mergeCell ref="L3:Q3"/>
    <mergeCell ref="A1:G1"/>
    <mergeCell ref="E4:F4"/>
    <mergeCell ref="G4:H4"/>
    <mergeCell ref="I4:J4"/>
    <mergeCell ref="K4:L4"/>
    <mergeCell ref="M4:N4"/>
    <mergeCell ref="O4:P4"/>
    <mergeCell ref="Q4:R4"/>
  </mergeCells>
  <conditionalFormatting sqref="R35 A35:B35">
    <cfRule type="expression" priority="27" dxfId="144" stopIfTrue="1">
      <formula>$R35&gt;$R36</formula>
    </cfRule>
  </conditionalFormatting>
  <conditionalFormatting sqref="R36">
    <cfRule type="expression" priority="28" dxfId="144" stopIfTrue="1">
      <formula>$R36&gt;$R35</formula>
    </cfRule>
  </conditionalFormatting>
  <conditionalFormatting sqref="A36:B36">
    <cfRule type="expression" priority="29" dxfId="144" stopIfTrue="1">
      <formula>$R35&lt;$R36</formula>
    </cfRule>
  </conditionalFormatting>
  <conditionalFormatting sqref="A39:B41">
    <cfRule type="expression" priority="30" dxfId="144" stopIfTrue="1">
      <formula>$R35&gt;$R36</formula>
    </cfRule>
  </conditionalFormatting>
  <conditionalFormatting sqref="A42:B44">
    <cfRule type="expression" priority="31" dxfId="144" stopIfTrue="1">
      <formula>$R35&lt;$R36</formula>
    </cfRule>
  </conditionalFormatting>
  <conditionalFormatting sqref="C35:K36">
    <cfRule type="cellIs" priority="32" dxfId="144" operator="greaterThan" stopIfTrue="1">
      <formula>0</formula>
    </cfRule>
  </conditionalFormatting>
  <conditionalFormatting sqref="L7:L8">
    <cfRule type="cellIs" priority="25" dxfId="144" operator="greaterThan" stopIfTrue="1">
      <formula>0</formula>
    </cfRule>
  </conditionalFormatting>
  <conditionalFormatting sqref="M7:N8">
    <cfRule type="cellIs" priority="26" dxfId="144" operator="greaterThan" stopIfTrue="1">
      <formula>0</formula>
    </cfRule>
  </conditionalFormatting>
  <conditionalFormatting sqref="A7:B7">
    <cfRule type="expression" priority="22" dxfId="144" stopIfTrue="1">
      <formula>$R7&gt;$R8</formula>
    </cfRule>
  </conditionalFormatting>
  <conditionalFormatting sqref="A8:B8">
    <cfRule type="expression" priority="23" dxfId="144" stopIfTrue="1">
      <formula>$R7&lt;$R8</formula>
    </cfRule>
  </conditionalFormatting>
  <conditionalFormatting sqref="C7:E8">
    <cfRule type="cellIs" priority="24" dxfId="144" operator="greaterThan" stopIfTrue="1">
      <formula>0</formula>
    </cfRule>
  </conditionalFormatting>
  <conditionalFormatting sqref="I7:I8">
    <cfRule type="cellIs" priority="20" dxfId="144" operator="greaterThan" stopIfTrue="1">
      <formula>0</formula>
    </cfRule>
  </conditionalFormatting>
  <conditionalFormatting sqref="J7:K8">
    <cfRule type="cellIs" priority="21" dxfId="144" operator="greaterThan" stopIfTrue="1">
      <formula>0</formula>
    </cfRule>
  </conditionalFormatting>
  <conditionalFormatting sqref="F7:F8">
    <cfRule type="cellIs" priority="18" dxfId="144" operator="greaterThan" stopIfTrue="1">
      <formula>0</formula>
    </cfRule>
  </conditionalFormatting>
  <conditionalFormatting sqref="G7:H8">
    <cfRule type="cellIs" priority="19" dxfId="144" operator="greaterThan" stopIfTrue="1">
      <formula>0</formula>
    </cfRule>
  </conditionalFormatting>
  <conditionalFormatting sqref="A11:B13">
    <cfRule type="expression" priority="16" dxfId="144" stopIfTrue="1">
      <formula>$R7&gt;$R8</formula>
    </cfRule>
  </conditionalFormatting>
  <conditionalFormatting sqref="A14:B16">
    <cfRule type="expression" priority="17" dxfId="144" stopIfTrue="1">
      <formula>$R7&lt;$R8</formula>
    </cfRule>
  </conditionalFormatting>
  <conditionalFormatting sqref="R7">
    <cfRule type="expression" priority="15" dxfId="144" stopIfTrue="1">
      <formula>$R7&gt;$R8</formula>
    </cfRule>
  </conditionalFormatting>
  <conditionalFormatting sqref="R8">
    <cfRule type="expression" priority="14" dxfId="144" stopIfTrue="1">
      <formula>$R8&gt;$R7</formula>
    </cfRule>
  </conditionalFormatting>
  <conditionalFormatting sqref="L21:L22">
    <cfRule type="cellIs" priority="12" dxfId="144" operator="greaterThan" stopIfTrue="1">
      <formula>0</formula>
    </cfRule>
  </conditionalFormatting>
  <conditionalFormatting sqref="M21:N22">
    <cfRule type="cellIs" priority="13" dxfId="144" operator="greaterThan" stopIfTrue="1">
      <formula>0</formula>
    </cfRule>
  </conditionalFormatting>
  <conditionalFormatting sqref="A21:B21">
    <cfRule type="expression" priority="9" dxfId="144" stopIfTrue="1">
      <formula>$R21&gt;$R22</formula>
    </cfRule>
  </conditionalFormatting>
  <conditionalFormatting sqref="A22:B22">
    <cfRule type="expression" priority="10" dxfId="144" stopIfTrue="1">
      <formula>$R21&lt;$R22</formula>
    </cfRule>
  </conditionalFormatting>
  <conditionalFormatting sqref="C21:E22">
    <cfRule type="cellIs" priority="11" dxfId="144" operator="greaterThan" stopIfTrue="1">
      <formula>0</formula>
    </cfRule>
  </conditionalFormatting>
  <conditionalFormatting sqref="I21:I22">
    <cfRule type="cellIs" priority="7" dxfId="144" operator="greaterThan" stopIfTrue="1">
      <formula>0</formula>
    </cfRule>
  </conditionalFormatting>
  <conditionalFormatting sqref="J21:K22">
    <cfRule type="cellIs" priority="8" dxfId="144" operator="greaterThan" stopIfTrue="1">
      <formula>0</formula>
    </cfRule>
  </conditionalFormatting>
  <conditionalFormatting sqref="F21:F22">
    <cfRule type="cellIs" priority="5" dxfId="144" operator="greaterThan" stopIfTrue="1">
      <formula>0</formula>
    </cfRule>
  </conditionalFormatting>
  <conditionalFormatting sqref="G21:H22">
    <cfRule type="cellIs" priority="6" dxfId="144" operator="greaterThan" stopIfTrue="1">
      <formula>0</formula>
    </cfRule>
  </conditionalFormatting>
  <conditionalFormatting sqref="A25:B27">
    <cfRule type="expression" priority="3" dxfId="144" stopIfTrue="1">
      <formula>$R21&gt;$R22</formula>
    </cfRule>
  </conditionalFormatting>
  <conditionalFormatting sqref="A28:B30">
    <cfRule type="expression" priority="4" dxfId="144" stopIfTrue="1">
      <formula>$R21&lt;$R22</formula>
    </cfRule>
  </conditionalFormatting>
  <conditionalFormatting sqref="R21">
    <cfRule type="expression" priority="2" dxfId="144" stopIfTrue="1">
      <formula>$R21&gt;$R22</formula>
    </cfRule>
  </conditionalFormatting>
  <conditionalFormatting sqref="R22">
    <cfRule type="expression" priority="1" dxfId="144" stopIfTrue="1">
      <formula>$R22&gt;$R21</formula>
    </cfRule>
  </conditionalFormatting>
  <dataValidations count="2">
    <dataValidation allowBlank="1" showInputMessage="1" showErrorMessage="1" imeMode="halfAlpha" sqref="I1 M1 O1 I4:J4 M4:N4 I18:J18 M18:N18 I32:J32 M32:N32 C35:Q36 C21:Q22 C7:Q8"/>
    <dataValidation type="list" allowBlank="1" showInputMessage="1" showErrorMessage="1" sqref="C4 C18 C32">
      <formula1>"回戦,戦,勝戦"</formula1>
    </dataValidation>
  </dataValidations>
  <printOptions/>
  <pageMargins left="0.5548611111111111" right="0.3576388888888889" top="0.40902777777777777" bottom="0.40902777777777777" header="0.5111111111111111" footer="0.5111111111111111"/>
  <pageSetup horizontalDpi="600" verticalDpi="600" orientation="portrait" paperSize="9" scale="97" r:id="rId1"/>
  <rowBreaks count="1" manualBreakCount="1">
    <brk id="50" max="255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SheetLayoutView="100" zoomScalePageLayoutView="0" workbookViewId="0" topLeftCell="A13">
      <selection activeCell="O23" sqref="O23:R23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10" t="s">
        <v>46</v>
      </c>
      <c r="B1" s="111"/>
      <c r="C1" s="111"/>
      <c r="D1" s="111"/>
      <c r="E1" s="111"/>
      <c r="F1" s="111"/>
      <c r="G1" s="111"/>
      <c r="H1" s="3" t="s">
        <v>0</v>
      </c>
      <c r="I1" s="28">
        <v>3</v>
      </c>
      <c r="J1" s="29" t="s">
        <v>1</v>
      </c>
      <c r="K1" s="30">
        <v>2019</v>
      </c>
      <c r="L1" s="16" t="s">
        <v>2</v>
      </c>
      <c r="M1" s="31">
        <v>6</v>
      </c>
      <c r="N1" s="16" t="s">
        <v>3</v>
      </c>
      <c r="O1" s="31">
        <v>8</v>
      </c>
      <c r="P1" s="32" t="s">
        <v>4</v>
      </c>
      <c r="Q1" s="42" t="s">
        <v>47</v>
      </c>
      <c r="R1" s="43" t="s">
        <v>5</v>
      </c>
    </row>
    <row r="2" ht="5.25" customHeight="1"/>
    <row r="3" spans="1:18" ht="18.75" customHeight="1">
      <c r="A3" s="92" t="s">
        <v>130</v>
      </c>
      <c r="J3" s="112" t="s">
        <v>6</v>
      </c>
      <c r="K3" s="112"/>
      <c r="L3" s="109" t="s">
        <v>122</v>
      </c>
      <c r="M3" s="109"/>
      <c r="N3" s="109"/>
      <c r="O3" s="109"/>
      <c r="P3" s="109"/>
      <c r="Q3" s="109"/>
      <c r="R3" s="63" t="s">
        <v>7</v>
      </c>
    </row>
    <row r="4" spans="1:18" s="2" customFormat="1" ht="18.75" customHeight="1">
      <c r="A4" s="4"/>
      <c r="B4" s="5" t="s">
        <v>100</v>
      </c>
      <c r="C4" s="6" t="s">
        <v>101</v>
      </c>
      <c r="D4" s="1"/>
      <c r="E4" s="145" t="s">
        <v>9</v>
      </c>
      <c r="F4" s="145"/>
      <c r="G4" s="146" t="s">
        <v>10</v>
      </c>
      <c r="H4" s="146"/>
      <c r="I4" s="147">
        <v>0.4152777777777778</v>
      </c>
      <c r="J4" s="147"/>
      <c r="K4" s="148" t="s">
        <v>11</v>
      </c>
      <c r="L4" s="148"/>
      <c r="M4" s="147">
        <v>0.4888888888888889</v>
      </c>
      <c r="N4" s="147"/>
      <c r="O4" s="148" t="s">
        <v>12</v>
      </c>
      <c r="P4" s="148"/>
      <c r="Q4" s="152">
        <f>SUM(M4-I4)</f>
        <v>0.07361111111111107</v>
      </c>
      <c r="R4" s="152"/>
    </row>
    <row r="5" spans="8:18" ht="7.5" customHeight="1">
      <c r="H5" s="7"/>
      <c r="I5" s="7"/>
      <c r="J5" s="33"/>
      <c r="K5" s="34"/>
      <c r="L5" s="34"/>
      <c r="M5" s="33"/>
      <c r="N5" s="33"/>
      <c r="O5" s="34"/>
      <c r="P5" s="34"/>
      <c r="Q5" s="33"/>
      <c r="R5" s="33"/>
    </row>
    <row r="6" spans="1:18" ht="21" customHeight="1">
      <c r="A6" s="118" t="s">
        <v>121</v>
      </c>
      <c r="B6" s="119"/>
      <c r="C6" s="69" t="s">
        <v>14</v>
      </c>
      <c r="D6" s="70" t="s">
        <v>15</v>
      </c>
      <c r="E6" s="71" t="s">
        <v>16</v>
      </c>
      <c r="F6" s="69" t="s">
        <v>17</v>
      </c>
      <c r="G6" s="70" t="s">
        <v>18</v>
      </c>
      <c r="H6" s="71" t="s">
        <v>19</v>
      </c>
      <c r="I6" s="69" t="s">
        <v>20</v>
      </c>
      <c r="J6" s="70" t="s">
        <v>21</v>
      </c>
      <c r="K6" s="71" t="s">
        <v>22</v>
      </c>
      <c r="L6" s="35" t="s">
        <v>23</v>
      </c>
      <c r="M6" s="36" t="s">
        <v>24</v>
      </c>
      <c r="N6" s="11" t="s">
        <v>25</v>
      </c>
      <c r="O6" s="35" t="s">
        <v>26</v>
      </c>
      <c r="P6" s="36" t="s">
        <v>27</v>
      </c>
      <c r="Q6" s="11" t="s">
        <v>28</v>
      </c>
      <c r="R6" s="45" t="s">
        <v>29</v>
      </c>
    </row>
    <row r="7" spans="1:18" ht="27.75" customHeight="1">
      <c r="A7" s="120" t="s">
        <v>59</v>
      </c>
      <c r="B7" s="121"/>
      <c r="C7" s="74">
        <v>0</v>
      </c>
      <c r="D7" s="75">
        <v>0</v>
      </c>
      <c r="E7" s="76">
        <v>0</v>
      </c>
      <c r="F7" s="74">
        <v>0</v>
      </c>
      <c r="G7" s="75">
        <v>0</v>
      </c>
      <c r="H7" s="76">
        <v>0</v>
      </c>
      <c r="I7" s="74">
        <v>2</v>
      </c>
      <c r="J7" s="75">
        <v>1</v>
      </c>
      <c r="K7" s="76">
        <v>0</v>
      </c>
      <c r="L7" s="74"/>
      <c r="M7" s="75"/>
      <c r="N7" s="76"/>
      <c r="O7" s="37"/>
      <c r="P7" s="38"/>
      <c r="Q7" s="39"/>
      <c r="R7" s="90">
        <f>SUM(C7:Q7)</f>
        <v>3</v>
      </c>
    </row>
    <row r="8" spans="1:18" ht="27.75" customHeight="1">
      <c r="A8" s="120" t="s">
        <v>48</v>
      </c>
      <c r="B8" s="121"/>
      <c r="C8" s="74">
        <v>0</v>
      </c>
      <c r="D8" s="75">
        <v>0</v>
      </c>
      <c r="E8" s="76">
        <v>0</v>
      </c>
      <c r="F8" s="74">
        <v>0</v>
      </c>
      <c r="G8" s="75">
        <v>0</v>
      </c>
      <c r="H8" s="76">
        <v>0</v>
      </c>
      <c r="I8" s="74">
        <v>0</v>
      </c>
      <c r="J8" s="75">
        <v>0</v>
      </c>
      <c r="K8" s="76">
        <v>0</v>
      </c>
      <c r="L8" s="74"/>
      <c r="M8" s="75"/>
      <c r="N8" s="76"/>
      <c r="O8" s="37"/>
      <c r="P8" s="38"/>
      <c r="Q8" s="39"/>
      <c r="R8" s="90">
        <f>SUM(C8:Q8)</f>
        <v>0</v>
      </c>
    </row>
    <row r="9" spans="1:18" ht="24" customHeight="1">
      <c r="A9" s="15" t="s">
        <v>30</v>
      </c>
      <c r="B9" s="122" t="s">
        <v>102</v>
      </c>
      <c r="C9" s="122"/>
      <c r="D9" s="16" t="s">
        <v>31</v>
      </c>
      <c r="E9" s="122" t="s">
        <v>103</v>
      </c>
      <c r="F9" s="122"/>
      <c r="G9" s="17" t="s">
        <v>32</v>
      </c>
      <c r="H9" s="122" t="s">
        <v>104</v>
      </c>
      <c r="I9" s="122"/>
      <c r="J9" s="17" t="s">
        <v>33</v>
      </c>
      <c r="K9" s="122" t="s">
        <v>105</v>
      </c>
      <c r="L9" s="122"/>
      <c r="M9" s="135" t="s">
        <v>34</v>
      </c>
      <c r="N9" s="135"/>
      <c r="O9" s="136" t="s">
        <v>53</v>
      </c>
      <c r="P9" s="136"/>
      <c r="Q9" s="122"/>
      <c r="R9" s="123"/>
    </row>
    <row r="10" spans="1:18" ht="21" customHeight="1">
      <c r="A10" s="118" t="s">
        <v>121</v>
      </c>
      <c r="B10" s="119"/>
      <c r="C10" s="159" t="s">
        <v>35</v>
      </c>
      <c r="D10" s="150"/>
      <c r="E10" s="150"/>
      <c r="F10" s="150"/>
      <c r="G10" s="150"/>
      <c r="H10" s="160"/>
      <c r="I10" s="149" t="s">
        <v>36</v>
      </c>
      <c r="J10" s="151"/>
      <c r="K10" s="161" t="s">
        <v>37</v>
      </c>
      <c r="L10" s="162"/>
      <c r="M10" s="163" t="s">
        <v>38</v>
      </c>
      <c r="N10" s="162"/>
      <c r="O10" s="149" t="s">
        <v>39</v>
      </c>
      <c r="P10" s="150"/>
      <c r="Q10" s="150"/>
      <c r="R10" s="151"/>
    </row>
    <row r="11" spans="1:18" ht="16.5" customHeight="1">
      <c r="A11" s="179" t="str">
        <f>A7</f>
        <v>天理</v>
      </c>
      <c r="B11" s="180"/>
      <c r="C11" s="18" t="s">
        <v>40</v>
      </c>
      <c r="D11" s="155" t="s">
        <v>66</v>
      </c>
      <c r="E11" s="158"/>
      <c r="F11" s="19">
        <v>4</v>
      </c>
      <c r="G11" s="155"/>
      <c r="H11" s="158"/>
      <c r="I11" s="155" t="s">
        <v>65</v>
      </c>
      <c r="J11" s="156"/>
      <c r="K11" s="157"/>
      <c r="L11" s="158"/>
      <c r="M11" s="155" t="s">
        <v>65</v>
      </c>
      <c r="N11" s="158"/>
      <c r="O11" s="155" t="s">
        <v>65</v>
      </c>
      <c r="P11" s="158"/>
      <c r="Q11" s="155"/>
      <c r="R11" s="156"/>
    </row>
    <row r="12" spans="1:18" ht="16.5" customHeight="1">
      <c r="A12" s="181"/>
      <c r="B12" s="182"/>
      <c r="C12" s="20">
        <v>2</v>
      </c>
      <c r="D12" s="164"/>
      <c r="E12" s="165"/>
      <c r="F12" s="21">
        <v>5</v>
      </c>
      <c r="G12" s="164"/>
      <c r="H12" s="165"/>
      <c r="I12" s="164"/>
      <c r="J12" s="166"/>
      <c r="K12" s="167"/>
      <c r="L12" s="165"/>
      <c r="M12" s="164"/>
      <c r="N12" s="165"/>
      <c r="O12" s="164"/>
      <c r="P12" s="165"/>
      <c r="Q12" s="164"/>
      <c r="R12" s="166"/>
    </row>
    <row r="13" spans="1:18" ht="16.5" customHeight="1">
      <c r="A13" s="183"/>
      <c r="B13" s="184"/>
      <c r="C13" s="22">
        <v>3</v>
      </c>
      <c r="D13" s="168"/>
      <c r="E13" s="169"/>
      <c r="F13" s="23">
        <v>6</v>
      </c>
      <c r="G13" s="168"/>
      <c r="H13" s="169"/>
      <c r="I13" s="168"/>
      <c r="J13" s="170"/>
      <c r="K13" s="171"/>
      <c r="L13" s="169"/>
      <c r="M13" s="168"/>
      <c r="N13" s="169"/>
      <c r="O13" s="168"/>
      <c r="P13" s="169"/>
      <c r="Q13" s="168"/>
      <c r="R13" s="170"/>
    </row>
    <row r="14" spans="1:18" ht="16.5" customHeight="1">
      <c r="A14" s="179" t="str">
        <f>A8</f>
        <v>神港学園</v>
      </c>
      <c r="B14" s="180"/>
      <c r="C14" s="18" t="s">
        <v>40</v>
      </c>
      <c r="D14" s="155" t="s">
        <v>54</v>
      </c>
      <c r="E14" s="158"/>
      <c r="F14" s="19">
        <v>4</v>
      </c>
      <c r="G14" s="155"/>
      <c r="H14" s="158"/>
      <c r="I14" s="155" t="s">
        <v>55</v>
      </c>
      <c r="J14" s="156"/>
      <c r="K14" s="157"/>
      <c r="L14" s="158"/>
      <c r="M14" s="155"/>
      <c r="N14" s="158"/>
      <c r="O14" s="155"/>
      <c r="P14" s="158"/>
      <c r="Q14" s="155"/>
      <c r="R14" s="156"/>
    </row>
    <row r="15" spans="1:18" ht="16.5" customHeight="1">
      <c r="A15" s="181"/>
      <c r="B15" s="182"/>
      <c r="C15" s="20">
        <v>2</v>
      </c>
      <c r="D15" s="164" t="s">
        <v>106</v>
      </c>
      <c r="E15" s="165"/>
      <c r="F15" s="21">
        <v>5</v>
      </c>
      <c r="G15" s="164"/>
      <c r="H15" s="165"/>
      <c r="I15" s="164"/>
      <c r="J15" s="166"/>
      <c r="K15" s="167"/>
      <c r="L15" s="165"/>
      <c r="M15" s="164"/>
      <c r="N15" s="165"/>
      <c r="O15" s="164"/>
      <c r="P15" s="165"/>
      <c r="Q15" s="164"/>
      <c r="R15" s="166"/>
    </row>
    <row r="16" spans="1:18" ht="16.5" customHeight="1">
      <c r="A16" s="183"/>
      <c r="B16" s="184"/>
      <c r="C16" s="22">
        <v>3</v>
      </c>
      <c r="D16" s="168"/>
      <c r="E16" s="169"/>
      <c r="F16" s="23">
        <v>6</v>
      </c>
      <c r="G16" s="168"/>
      <c r="H16" s="169"/>
      <c r="I16" s="168"/>
      <c r="J16" s="170"/>
      <c r="K16" s="171"/>
      <c r="L16" s="169"/>
      <c r="M16" s="168"/>
      <c r="N16" s="169"/>
      <c r="O16" s="168"/>
      <c r="P16" s="169"/>
      <c r="Q16" s="168"/>
      <c r="R16" s="170"/>
    </row>
    <row r="17" spans="9:18" ht="11.25" customHeight="1">
      <c r="I17" s="40"/>
      <c r="J17" s="41"/>
      <c r="K17" s="40"/>
      <c r="L17" s="40"/>
      <c r="M17" s="40"/>
      <c r="N17" s="40"/>
      <c r="O17" s="40"/>
      <c r="P17" s="40"/>
      <c r="Q17" s="40"/>
      <c r="R17" s="40"/>
    </row>
    <row r="18" spans="1:18" s="2" customFormat="1" ht="18.75" customHeight="1">
      <c r="A18" s="4"/>
      <c r="B18" s="5" t="s">
        <v>100</v>
      </c>
      <c r="C18" s="6" t="s">
        <v>101</v>
      </c>
      <c r="D18" s="1"/>
      <c r="E18" s="145" t="s">
        <v>41</v>
      </c>
      <c r="F18" s="145"/>
      <c r="G18" s="146" t="s">
        <v>10</v>
      </c>
      <c r="H18" s="146"/>
      <c r="I18" s="147">
        <v>0.5222222222222223</v>
      </c>
      <c r="J18" s="147"/>
      <c r="K18" s="148" t="s">
        <v>11</v>
      </c>
      <c r="L18" s="148"/>
      <c r="M18" s="147">
        <v>0.5791666666666667</v>
      </c>
      <c r="N18" s="147"/>
      <c r="O18" s="148" t="s">
        <v>12</v>
      </c>
      <c r="P18" s="148"/>
      <c r="Q18" s="152">
        <f>SUM(M18-I18)</f>
        <v>0.056944444444444464</v>
      </c>
      <c r="R18" s="152"/>
    </row>
    <row r="19" spans="8:18" ht="7.5" customHeight="1">
      <c r="H19" s="7"/>
      <c r="I19" s="7"/>
      <c r="J19" s="33"/>
      <c r="K19" s="34"/>
      <c r="L19" s="34"/>
      <c r="M19" s="33"/>
      <c r="N19" s="33"/>
      <c r="O19" s="34"/>
      <c r="P19" s="34"/>
      <c r="Q19" s="33"/>
      <c r="R19" s="33"/>
    </row>
    <row r="20" spans="1:18" ht="21" customHeight="1">
      <c r="A20" s="118" t="s">
        <v>129</v>
      </c>
      <c r="B20" s="119"/>
      <c r="C20" s="69" t="s">
        <v>14</v>
      </c>
      <c r="D20" s="70" t="s">
        <v>15</v>
      </c>
      <c r="E20" s="71" t="s">
        <v>16</v>
      </c>
      <c r="F20" s="69" t="s">
        <v>17</v>
      </c>
      <c r="G20" s="70" t="s">
        <v>18</v>
      </c>
      <c r="H20" s="71" t="s">
        <v>19</v>
      </c>
      <c r="I20" s="69" t="s">
        <v>20</v>
      </c>
      <c r="J20" s="70" t="s">
        <v>21</v>
      </c>
      <c r="K20" s="71" t="s">
        <v>22</v>
      </c>
      <c r="L20" s="35" t="s">
        <v>23</v>
      </c>
      <c r="M20" s="36" t="s">
        <v>24</v>
      </c>
      <c r="N20" s="11" t="s">
        <v>25</v>
      </c>
      <c r="O20" s="35" t="s">
        <v>26</v>
      </c>
      <c r="P20" s="36" t="s">
        <v>27</v>
      </c>
      <c r="Q20" s="11" t="s">
        <v>28</v>
      </c>
      <c r="R20" s="45" t="s">
        <v>29</v>
      </c>
    </row>
    <row r="21" spans="1:18" ht="27.75" customHeight="1">
      <c r="A21" s="120" t="s">
        <v>76</v>
      </c>
      <c r="B21" s="121"/>
      <c r="C21" s="74">
        <v>0</v>
      </c>
      <c r="D21" s="75">
        <v>0</v>
      </c>
      <c r="E21" s="76">
        <v>0</v>
      </c>
      <c r="F21" s="74">
        <v>0</v>
      </c>
      <c r="G21" s="75">
        <v>0</v>
      </c>
      <c r="H21" s="76">
        <v>0</v>
      </c>
      <c r="I21" s="74">
        <v>0</v>
      </c>
      <c r="J21" s="75">
        <v>1</v>
      </c>
      <c r="K21" s="76">
        <v>0</v>
      </c>
      <c r="L21" s="74"/>
      <c r="M21" s="75"/>
      <c r="N21" s="76"/>
      <c r="O21" s="37"/>
      <c r="P21" s="38"/>
      <c r="Q21" s="39"/>
      <c r="R21" s="90">
        <f>SUM(C21:Q21)</f>
        <v>1</v>
      </c>
    </row>
    <row r="22" spans="1:18" ht="27.75" customHeight="1">
      <c r="A22" s="120" t="s">
        <v>107</v>
      </c>
      <c r="B22" s="121"/>
      <c r="C22" s="74">
        <v>0</v>
      </c>
      <c r="D22" s="75">
        <v>0</v>
      </c>
      <c r="E22" s="76">
        <v>0</v>
      </c>
      <c r="F22" s="74">
        <v>0</v>
      </c>
      <c r="G22" s="75">
        <v>0</v>
      </c>
      <c r="H22" s="76">
        <v>0</v>
      </c>
      <c r="I22" s="74">
        <v>0</v>
      </c>
      <c r="J22" s="75">
        <v>0</v>
      </c>
      <c r="K22" s="76">
        <v>0</v>
      </c>
      <c r="L22" s="74"/>
      <c r="M22" s="75"/>
      <c r="N22" s="76"/>
      <c r="O22" s="37"/>
      <c r="P22" s="38"/>
      <c r="Q22" s="39"/>
      <c r="R22" s="90">
        <f>SUM(C22:Q22)</f>
        <v>0</v>
      </c>
    </row>
    <row r="23" spans="1:18" ht="24" customHeight="1">
      <c r="A23" s="15" t="s">
        <v>30</v>
      </c>
      <c r="B23" s="122" t="s">
        <v>108</v>
      </c>
      <c r="C23" s="122"/>
      <c r="D23" s="16" t="s">
        <v>31</v>
      </c>
      <c r="E23" s="122" t="s">
        <v>109</v>
      </c>
      <c r="F23" s="122"/>
      <c r="G23" s="17" t="s">
        <v>32</v>
      </c>
      <c r="H23" s="122" t="s">
        <v>110</v>
      </c>
      <c r="I23" s="122"/>
      <c r="J23" s="17" t="s">
        <v>33</v>
      </c>
      <c r="K23" s="122" t="s">
        <v>111</v>
      </c>
      <c r="L23" s="122"/>
      <c r="M23" s="135" t="s">
        <v>34</v>
      </c>
      <c r="N23" s="135"/>
      <c r="O23" s="136" t="s">
        <v>53</v>
      </c>
      <c r="P23" s="136"/>
      <c r="Q23" s="122"/>
      <c r="R23" s="123"/>
    </row>
    <row r="24" spans="1:18" ht="21" customHeight="1">
      <c r="A24" s="118" t="s">
        <v>129</v>
      </c>
      <c r="B24" s="119"/>
      <c r="C24" s="159" t="s">
        <v>35</v>
      </c>
      <c r="D24" s="150"/>
      <c r="E24" s="150"/>
      <c r="F24" s="150"/>
      <c r="G24" s="150"/>
      <c r="H24" s="160"/>
      <c r="I24" s="149" t="s">
        <v>36</v>
      </c>
      <c r="J24" s="151"/>
      <c r="K24" s="161" t="s">
        <v>37</v>
      </c>
      <c r="L24" s="162"/>
      <c r="M24" s="163" t="s">
        <v>38</v>
      </c>
      <c r="N24" s="162"/>
      <c r="O24" s="149" t="s">
        <v>39</v>
      </c>
      <c r="P24" s="150"/>
      <c r="Q24" s="150"/>
      <c r="R24" s="151"/>
    </row>
    <row r="25" spans="1:18" ht="16.5" customHeight="1">
      <c r="A25" s="179" t="str">
        <f>A21</f>
        <v>初芝富田林</v>
      </c>
      <c r="B25" s="180"/>
      <c r="C25" s="18" t="s">
        <v>40</v>
      </c>
      <c r="D25" s="155" t="s">
        <v>112</v>
      </c>
      <c r="E25" s="158"/>
      <c r="F25" s="19">
        <v>4</v>
      </c>
      <c r="G25" s="155"/>
      <c r="H25" s="158"/>
      <c r="I25" s="155" t="s">
        <v>84</v>
      </c>
      <c r="J25" s="156"/>
      <c r="K25" s="157"/>
      <c r="L25" s="158"/>
      <c r="M25" s="155"/>
      <c r="N25" s="158"/>
      <c r="O25" s="155" t="s">
        <v>113</v>
      </c>
      <c r="P25" s="158"/>
      <c r="Q25" s="155"/>
      <c r="R25" s="156"/>
    </row>
    <row r="26" spans="1:18" ht="16.5" customHeight="1">
      <c r="A26" s="181"/>
      <c r="B26" s="182"/>
      <c r="C26" s="20">
        <v>2</v>
      </c>
      <c r="D26" s="164"/>
      <c r="E26" s="165"/>
      <c r="F26" s="21">
        <v>5</v>
      </c>
      <c r="G26" s="164"/>
      <c r="H26" s="165"/>
      <c r="I26" s="164"/>
      <c r="J26" s="166"/>
      <c r="K26" s="167"/>
      <c r="L26" s="165"/>
      <c r="M26" s="164"/>
      <c r="N26" s="165"/>
      <c r="O26" s="164" t="s">
        <v>112</v>
      </c>
      <c r="P26" s="165"/>
      <c r="Q26" s="164"/>
      <c r="R26" s="166"/>
    </row>
    <row r="27" spans="1:18" ht="16.5" customHeight="1">
      <c r="A27" s="183"/>
      <c r="B27" s="184"/>
      <c r="C27" s="22">
        <v>3</v>
      </c>
      <c r="D27" s="168"/>
      <c r="E27" s="169"/>
      <c r="F27" s="23">
        <v>6</v>
      </c>
      <c r="G27" s="168"/>
      <c r="H27" s="169"/>
      <c r="I27" s="168"/>
      <c r="J27" s="170"/>
      <c r="K27" s="171"/>
      <c r="L27" s="169"/>
      <c r="M27" s="168"/>
      <c r="N27" s="169"/>
      <c r="O27" s="168"/>
      <c r="P27" s="169"/>
      <c r="Q27" s="168"/>
      <c r="R27" s="170"/>
    </row>
    <row r="28" spans="1:18" ht="16.5" customHeight="1">
      <c r="A28" s="179" t="str">
        <f>A22</f>
        <v>南部</v>
      </c>
      <c r="B28" s="180"/>
      <c r="C28" s="18" t="s">
        <v>40</v>
      </c>
      <c r="D28" s="155" t="s">
        <v>94</v>
      </c>
      <c r="E28" s="158"/>
      <c r="F28" s="19">
        <v>4</v>
      </c>
      <c r="G28" s="155"/>
      <c r="H28" s="158"/>
      <c r="I28" s="155" t="s">
        <v>95</v>
      </c>
      <c r="J28" s="156"/>
      <c r="K28" s="157"/>
      <c r="L28" s="158"/>
      <c r="M28" s="155"/>
      <c r="N28" s="158"/>
      <c r="O28" s="155"/>
      <c r="P28" s="158"/>
      <c r="Q28" s="155"/>
      <c r="R28" s="156"/>
    </row>
    <row r="29" spans="1:18" ht="16.5" customHeight="1">
      <c r="A29" s="181"/>
      <c r="B29" s="182"/>
      <c r="C29" s="20">
        <v>2</v>
      </c>
      <c r="D29" s="164"/>
      <c r="E29" s="165"/>
      <c r="F29" s="21">
        <v>5</v>
      </c>
      <c r="G29" s="164"/>
      <c r="H29" s="165"/>
      <c r="I29" s="164"/>
      <c r="J29" s="166"/>
      <c r="K29" s="167"/>
      <c r="L29" s="165"/>
      <c r="M29" s="164"/>
      <c r="N29" s="165"/>
      <c r="O29" s="164"/>
      <c r="P29" s="165"/>
      <c r="Q29" s="164"/>
      <c r="R29" s="166"/>
    </row>
    <row r="30" spans="1:18" ht="16.5" customHeight="1">
      <c r="A30" s="183"/>
      <c r="B30" s="184"/>
      <c r="C30" s="22">
        <v>3</v>
      </c>
      <c r="D30" s="168"/>
      <c r="E30" s="169"/>
      <c r="F30" s="23">
        <v>6</v>
      </c>
      <c r="G30" s="168"/>
      <c r="H30" s="169"/>
      <c r="I30" s="168"/>
      <c r="J30" s="170"/>
      <c r="K30" s="171"/>
      <c r="L30" s="169"/>
      <c r="M30" s="168"/>
      <c r="N30" s="169"/>
      <c r="O30" s="168"/>
      <c r="P30" s="169"/>
      <c r="Q30" s="168"/>
      <c r="R30" s="170"/>
    </row>
    <row r="31" spans="9:18" ht="11.25" customHeight="1">
      <c r="I31" s="40"/>
      <c r="J31" s="41"/>
      <c r="K31" s="40"/>
      <c r="L31" s="40"/>
      <c r="M31" s="40"/>
      <c r="N31" s="40"/>
      <c r="O31" s="40"/>
      <c r="P31" s="40"/>
      <c r="Q31" s="40"/>
      <c r="R31" s="40"/>
    </row>
    <row r="32" spans="1:18" s="2" customFormat="1" ht="18.75" customHeight="1">
      <c r="A32" s="4"/>
      <c r="B32" s="5"/>
      <c r="C32" s="6" t="s">
        <v>8</v>
      </c>
      <c r="D32" s="1"/>
      <c r="E32" s="145" t="s">
        <v>42</v>
      </c>
      <c r="F32" s="145"/>
      <c r="G32" s="146" t="s">
        <v>10</v>
      </c>
      <c r="H32" s="146"/>
      <c r="I32" s="147"/>
      <c r="J32" s="147"/>
      <c r="K32" s="148" t="s">
        <v>11</v>
      </c>
      <c r="L32" s="148"/>
      <c r="M32" s="147"/>
      <c r="N32" s="147"/>
      <c r="O32" s="148" t="s">
        <v>12</v>
      </c>
      <c r="P32" s="148"/>
      <c r="Q32" s="152">
        <f>SUM(M32-I32)</f>
        <v>0</v>
      </c>
      <c r="R32" s="152"/>
    </row>
    <row r="33" spans="8:18" ht="7.5" customHeight="1">
      <c r="H33" s="7"/>
      <c r="I33" s="7"/>
      <c r="J33" s="33"/>
      <c r="K33" s="34"/>
      <c r="L33" s="34"/>
      <c r="M33" s="33"/>
      <c r="N33" s="33"/>
      <c r="O33" s="34"/>
      <c r="P33" s="34"/>
      <c r="Q33" s="33"/>
      <c r="R33" s="33"/>
    </row>
    <row r="34" spans="1:18" ht="21" customHeight="1">
      <c r="A34" s="193" t="s">
        <v>13</v>
      </c>
      <c r="B34" s="194"/>
      <c r="C34" s="8" t="s">
        <v>14</v>
      </c>
      <c r="D34" s="9" t="s">
        <v>15</v>
      </c>
      <c r="E34" s="10" t="s">
        <v>16</v>
      </c>
      <c r="F34" s="8" t="s">
        <v>17</v>
      </c>
      <c r="G34" s="9" t="s">
        <v>18</v>
      </c>
      <c r="H34" s="11" t="s">
        <v>19</v>
      </c>
      <c r="I34" s="35" t="s">
        <v>20</v>
      </c>
      <c r="J34" s="36" t="s">
        <v>21</v>
      </c>
      <c r="K34" s="11" t="s">
        <v>22</v>
      </c>
      <c r="L34" s="35" t="s">
        <v>23</v>
      </c>
      <c r="M34" s="36" t="s">
        <v>24</v>
      </c>
      <c r="N34" s="11" t="s">
        <v>25</v>
      </c>
      <c r="O34" s="35" t="s">
        <v>26</v>
      </c>
      <c r="P34" s="36" t="s">
        <v>27</v>
      </c>
      <c r="Q34" s="11" t="s">
        <v>28</v>
      </c>
      <c r="R34" s="45" t="s">
        <v>29</v>
      </c>
    </row>
    <row r="35" spans="1:18" ht="27.75" customHeight="1">
      <c r="A35" s="195"/>
      <c r="B35" s="196"/>
      <c r="C35" s="12"/>
      <c r="D35" s="13"/>
      <c r="E35" s="14"/>
      <c r="F35" s="12"/>
      <c r="G35" s="13"/>
      <c r="H35" s="14"/>
      <c r="I35" s="12"/>
      <c r="J35" s="13"/>
      <c r="K35" s="14"/>
      <c r="L35" s="37"/>
      <c r="M35" s="38"/>
      <c r="N35" s="39"/>
      <c r="O35" s="37"/>
      <c r="P35" s="38"/>
      <c r="Q35" s="39"/>
      <c r="R35" s="46">
        <f>SUM(C35:Q35)</f>
        <v>0</v>
      </c>
    </row>
    <row r="36" spans="1:18" ht="27.75" customHeight="1">
      <c r="A36" s="195"/>
      <c r="B36" s="196"/>
      <c r="C36" s="12"/>
      <c r="D36" s="13"/>
      <c r="E36" s="14"/>
      <c r="F36" s="12"/>
      <c r="G36" s="13"/>
      <c r="H36" s="14"/>
      <c r="I36" s="12"/>
      <c r="J36" s="13"/>
      <c r="K36" s="14"/>
      <c r="L36" s="37"/>
      <c r="M36" s="38"/>
      <c r="N36" s="39"/>
      <c r="O36" s="37"/>
      <c r="P36" s="38"/>
      <c r="Q36" s="39"/>
      <c r="R36" s="46">
        <f>SUM(C36:Q36)</f>
        <v>0</v>
      </c>
    </row>
    <row r="37" spans="1:18" ht="24" customHeight="1">
      <c r="A37" s="15" t="s">
        <v>30</v>
      </c>
      <c r="B37" s="122"/>
      <c r="C37" s="122"/>
      <c r="D37" s="16" t="s">
        <v>31</v>
      </c>
      <c r="E37" s="122"/>
      <c r="F37" s="122"/>
      <c r="G37" s="17" t="s">
        <v>32</v>
      </c>
      <c r="H37" s="122"/>
      <c r="I37" s="122"/>
      <c r="J37" s="17" t="s">
        <v>33</v>
      </c>
      <c r="K37" s="122"/>
      <c r="L37" s="122"/>
      <c r="M37" s="135" t="s">
        <v>34</v>
      </c>
      <c r="N37" s="135"/>
      <c r="O37" s="172"/>
      <c r="P37" s="172"/>
      <c r="Q37" s="122"/>
      <c r="R37" s="123"/>
    </row>
    <row r="38" spans="1:18" ht="21" customHeight="1">
      <c r="A38" s="193" t="s">
        <v>13</v>
      </c>
      <c r="B38" s="194"/>
      <c r="C38" s="159" t="s">
        <v>35</v>
      </c>
      <c r="D38" s="150"/>
      <c r="E38" s="150"/>
      <c r="F38" s="150"/>
      <c r="G38" s="150"/>
      <c r="H38" s="160"/>
      <c r="I38" s="149" t="s">
        <v>36</v>
      </c>
      <c r="J38" s="151"/>
      <c r="K38" s="161" t="s">
        <v>37</v>
      </c>
      <c r="L38" s="162"/>
      <c r="M38" s="163" t="s">
        <v>38</v>
      </c>
      <c r="N38" s="162"/>
      <c r="O38" s="149" t="s">
        <v>39</v>
      </c>
      <c r="P38" s="150"/>
      <c r="Q38" s="150"/>
      <c r="R38" s="151"/>
    </row>
    <row r="39" spans="1:18" ht="16.5" customHeight="1">
      <c r="A39" s="179">
        <f>A35</f>
        <v>0</v>
      </c>
      <c r="B39" s="180"/>
      <c r="C39" s="18" t="s">
        <v>40</v>
      </c>
      <c r="D39" s="155"/>
      <c r="E39" s="158"/>
      <c r="F39" s="19">
        <v>4</v>
      </c>
      <c r="G39" s="155"/>
      <c r="H39" s="158"/>
      <c r="I39" s="155"/>
      <c r="J39" s="156"/>
      <c r="K39" s="157"/>
      <c r="L39" s="158"/>
      <c r="M39" s="155"/>
      <c r="N39" s="158"/>
      <c r="O39" s="155"/>
      <c r="P39" s="158"/>
      <c r="Q39" s="155"/>
      <c r="R39" s="156"/>
    </row>
    <row r="40" spans="1:18" ht="16.5" customHeight="1">
      <c r="A40" s="181"/>
      <c r="B40" s="182"/>
      <c r="C40" s="20">
        <v>2</v>
      </c>
      <c r="D40" s="164"/>
      <c r="E40" s="165"/>
      <c r="F40" s="21">
        <v>5</v>
      </c>
      <c r="G40" s="164"/>
      <c r="H40" s="165"/>
      <c r="I40" s="164"/>
      <c r="J40" s="166"/>
      <c r="K40" s="167"/>
      <c r="L40" s="165"/>
      <c r="M40" s="164"/>
      <c r="N40" s="165"/>
      <c r="O40" s="164"/>
      <c r="P40" s="165"/>
      <c r="Q40" s="164"/>
      <c r="R40" s="166"/>
    </row>
    <row r="41" spans="1:18" ht="16.5" customHeight="1">
      <c r="A41" s="183"/>
      <c r="B41" s="184"/>
      <c r="C41" s="22">
        <v>3</v>
      </c>
      <c r="D41" s="168"/>
      <c r="E41" s="169"/>
      <c r="F41" s="23">
        <v>6</v>
      </c>
      <c r="G41" s="168"/>
      <c r="H41" s="169"/>
      <c r="I41" s="168"/>
      <c r="J41" s="170"/>
      <c r="K41" s="171"/>
      <c r="L41" s="169"/>
      <c r="M41" s="168"/>
      <c r="N41" s="169"/>
      <c r="O41" s="168"/>
      <c r="P41" s="169"/>
      <c r="Q41" s="168"/>
      <c r="R41" s="170"/>
    </row>
    <row r="42" spans="1:18" ht="16.5" customHeight="1">
      <c r="A42" s="179">
        <f>A36</f>
        <v>0</v>
      </c>
      <c r="B42" s="180"/>
      <c r="C42" s="18" t="s">
        <v>40</v>
      </c>
      <c r="D42" s="155"/>
      <c r="E42" s="158"/>
      <c r="F42" s="19">
        <v>4</v>
      </c>
      <c r="G42" s="155"/>
      <c r="H42" s="158"/>
      <c r="I42" s="155"/>
      <c r="J42" s="156"/>
      <c r="K42" s="157"/>
      <c r="L42" s="158"/>
      <c r="M42" s="155"/>
      <c r="N42" s="158"/>
      <c r="O42" s="155"/>
      <c r="P42" s="158"/>
      <c r="Q42" s="155"/>
      <c r="R42" s="156"/>
    </row>
    <row r="43" spans="1:18" ht="16.5" customHeight="1">
      <c r="A43" s="181"/>
      <c r="B43" s="182"/>
      <c r="C43" s="20">
        <v>2</v>
      </c>
      <c r="D43" s="164"/>
      <c r="E43" s="165"/>
      <c r="F43" s="21">
        <v>5</v>
      </c>
      <c r="G43" s="164"/>
      <c r="H43" s="165"/>
      <c r="I43" s="164"/>
      <c r="J43" s="166"/>
      <c r="K43" s="167"/>
      <c r="L43" s="165"/>
      <c r="M43" s="164"/>
      <c r="N43" s="165"/>
      <c r="O43" s="164"/>
      <c r="P43" s="165"/>
      <c r="Q43" s="164"/>
      <c r="R43" s="166"/>
    </row>
    <row r="44" spans="1:18" ht="16.5" customHeight="1">
      <c r="A44" s="183"/>
      <c r="B44" s="184"/>
      <c r="C44" s="22">
        <v>3</v>
      </c>
      <c r="D44" s="168"/>
      <c r="E44" s="169"/>
      <c r="F44" s="23">
        <v>6</v>
      </c>
      <c r="G44" s="168"/>
      <c r="H44" s="169"/>
      <c r="I44" s="168"/>
      <c r="J44" s="170"/>
      <c r="K44" s="171"/>
      <c r="L44" s="169"/>
      <c r="M44" s="168"/>
      <c r="N44" s="169"/>
      <c r="O44" s="168"/>
      <c r="P44" s="169"/>
      <c r="Q44" s="168"/>
      <c r="R44" s="170"/>
    </row>
    <row r="45" spans="11:18" ht="6.75" customHeight="1">
      <c r="K45" s="40"/>
      <c r="L45" s="40"/>
      <c r="M45" s="40"/>
      <c r="N45" s="40"/>
      <c r="O45" s="40"/>
      <c r="P45" s="40"/>
      <c r="Q45" s="40"/>
      <c r="R45" s="40"/>
    </row>
    <row r="46" spans="1:3" ht="12.75" customHeight="1">
      <c r="A46" s="188" t="s">
        <v>43</v>
      </c>
      <c r="B46" s="188"/>
      <c r="C46" s="188"/>
    </row>
    <row r="47" spans="1:18" ht="18" customHeight="1">
      <c r="A47" s="197" t="s">
        <v>71</v>
      </c>
      <c r="B47" s="198"/>
      <c r="C47" s="198"/>
      <c r="D47" s="198"/>
      <c r="E47" s="198"/>
      <c r="F47" s="201" t="s">
        <v>72</v>
      </c>
      <c r="G47" s="201"/>
      <c r="H47" s="201"/>
      <c r="I47" s="203" t="s">
        <v>98</v>
      </c>
      <c r="J47" s="203"/>
      <c r="K47" s="203"/>
      <c r="L47" s="204" t="s">
        <v>44</v>
      </c>
      <c r="M47" s="204"/>
      <c r="N47" s="203" t="s">
        <v>99</v>
      </c>
      <c r="O47" s="203"/>
      <c r="P47" s="203"/>
      <c r="Q47" s="203"/>
      <c r="R47" s="206" t="s">
        <v>45</v>
      </c>
    </row>
    <row r="48" spans="1:18" ht="13.5">
      <c r="A48" s="199"/>
      <c r="B48" s="200"/>
      <c r="C48" s="200"/>
      <c r="D48" s="200"/>
      <c r="E48" s="200"/>
      <c r="F48" s="202"/>
      <c r="G48" s="202"/>
      <c r="H48" s="202"/>
      <c r="I48" s="186"/>
      <c r="J48" s="186"/>
      <c r="K48" s="186"/>
      <c r="L48" s="205"/>
      <c r="M48" s="205"/>
      <c r="N48" s="186"/>
      <c r="O48" s="186"/>
      <c r="P48" s="186"/>
      <c r="Q48" s="186"/>
      <c r="R48" s="207"/>
    </row>
  </sheetData>
  <sheetProtection/>
  <mergeCells count="211">
    <mergeCell ref="I47:K48"/>
    <mergeCell ref="L47:M48"/>
    <mergeCell ref="N47:Q48"/>
    <mergeCell ref="A46:C46"/>
    <mergeCell ref="R47:R48"/>
    <mergeCell ref="A11:B13"/>
    <mergeCell ref="A14:B16"/>
    <mergeCell ref="A25:B27"/>
    <mergeCell ref="A28:B30"/>
    <mergeCell ref="A39:B41"/>
    <mergeCell ref="A42:B44"/>
    <mergeCell ref="A47:E48"/>
    <mergeCell ref="F47:H48"/>
    <mergeCell ref="Q43:R43"/>
    <mergeCell ref="D44:E44"/>
    <mergeCell ref="G44:H44"/>
    <mergeCell ref="I44:J44"/>
    <mergeCell ref="K44:L44"/>
    <mergeCell ref="M44:N44"/>
    <mergeCell ref="O44:P44"/>
    <mergeCell ref="Q44:R44"/>
    <mergeCell ref="D43:E43"/>
    <mergeCell ref="G43:H43"/>
    <mergeCell ref="I43:J43"/>
    <mergeCell ref="K43:L43"/>
    <mergeCell ref="M43:N43"/>
    <mergeCell ref="O43:P43"/>
    <mergeCell ref="Q41:R41"/>
    <mergeCell ref="D42:E42"/>
    <mergeCell ref="G42:H42"/>
    <mergeCell ref="I42:J42"/>
    <mergeCell ref="K42:L42"/>
    <mergeCell ref="M42:N42"/>
    <mergeCell ref="O42:P42"/>
    <mergeCell ref="Q42:R42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D39:E39"/>
    <mergeCell ref="G39:H39"/>
    <mergeCell ref="I39:J39"/>
    <mergeCell ref="K39:L39"/>
    <mergeCell ref="M39:N39"/>
    <mergeCell ref="O39:P39"/>
    <mergeCell ref="Q37:R37"/>
    <mergeCell ref="A38:B38"/>
    <mergeCell ref="C38:H38"/>
    <mergeCell ref="I38:J38"/>
    <mergeCell ref="K38:L38"/>
    <mergeCell ref="M38:N38"/>
    <mergeCell ref="O38:R38"/>
    <mergeCell ref="Q32:R32"/>
    <mergeCell ref="A34:B34"/>
    <mergeCell ref="A35:B35"/>
    <mergeCell ref="A36:B36"/>
    <mergeCell ref="B37:C37"/>
    <mergeCell ref="E37:F37"/>
    <mergeCell ref="H37:I37"/>
    <mergeCell ref="K37:L37"/>
    <mergeCell ref="M37:N37"/>
    <mergeCell ref="O37:P37"/>
    <mergeCell ref="E32:F32"/>
    <mergeCell ref="G32:H32"/>
    <mergeCell ref="I32:J32"/>
    <mergeCell ref="K32:L32"/>
    <mergeCell ref="M32:N32"/>
    <mergeCell ref="O32:P32"/>
    <mergeCell ref="Q29:R29"/>
    <mergeCell ref="D30:E30"/>
    <mergeCell ref="G30:H30"/>
    <mergeCell ref="I30:J30"/>
    <mergeCell ref="K30:L30"/>
    <mergeCell ref="M30:N30"/>
    <mergeCell ref="O30:P30"/>
    <mergeCell ref="Q30:R30"/>
    <mergeCell ref="D29:E29"/>
    <mergeCell ref="G29:H29"/>
    <mergeCell ref="I29:J29"/>
    <mergeCell ref="K29:L29"/>
    <mergeCell ref="M29:N29"/>
    <mergeCell ref="O29:P29"/>
    <mergeCell ref="Q27:R27"/>
    <mergeCell ref="D28:E28"/>
    <mergeCell ref="G28:H28"/>
    <mergeCell ref="I28:J28"/>
    <mergeCell ref="K28:L28"/>
    <mergeCell ref="M28:N28"/>
    <mergeCell ref="O28:P28"/>
    <mergeCell ref="Q28:R28"/>
    <mergeCell ref="D27:E27"/>
    <mergeCell ref="G27:H27"/>
    <mergeCell ref="I27:J27"/>
    <mergeCell ref="K27:L27"/>
    <mergeCell ref="M27:N27"/>
    <mergeCell ref="O27:P27"/>
    <mergeCell ref="Q25:R25"/>
    <mergeCell ref="D26:E26"/>
    <mergeCell ref="G26:H26"/>
    <mergeCell ref="I26:J26"/>
    <mergeCell ref="K26:L26"/>
    <mergeCell ref="M26:N26"/>
    <mergeCell ref="O26:P26"/>
    <mergeCell ref="Q26:R26"/>
    <mergeCell ref="D25:E25"/>
    <mergeCell ref="G25:H25"/>
    <mergeCell ref="I25:J25"/>
    <mergeCell ref="K25:L25"/>
    <mergeCell ref="M25:N25"/>
    <mergeCell ref="O25:P25"/>
    <mergeCell ref="Q23:R23"/>
    <mergeCell ref="A24:B24"/>
    <mergeCell ref="C24:H24"/>
    <mergeCell ref="I24:J24"/>
    <mergeCell ref="K24:L24"/>
    <mergeCell ref="M24:N24"/>
    <mergeCell ref="O24:R24"/>
    <mergeCell ref="Q18:R18"/>
    <mergeCell ref="A20:B20"/>
    <mergeCell ref="A21:B21"/>
    <mergeCell ref="A22:B22"/>
    <mergeCell ref="B23:C23"/>
    <mergeCell ref="E23:F23"/>
    <mergeCell ref="H23:I23"/>
    <mergeCell ref="K23:L23"/>
    <mergeCell ref="M23:N23"/>
    <mergeCell ref="O23:P23"/>
    <mergeCell ref="E18:F18"/>
    <mergeCell ref="G18:H18"/>
    <mergeCell ref="I18:J18"/>
    <mergeCell ref="K18:L18"/>
    <mergeCell ref="M18:N18"/>
    <mergeCell ref="O18:P18"/>
    <mergeCell ref="Q15:R15"/>
    <mergeCell ref="D16:E16"/>
    <mergeCell ref="G16:H16"/>
    <mergeCell ref="I16:J16"/>
    <mergeCell ref="K16:L16"/>
    <mergeCell ref="M16:N16"/>
    <mergeCell ref="O16:P16"/>
    <mergeCell ref="Q16:R16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D13:E13"/>
    <mergeCell ref="G13:H13"/>
    <mergeCell ref="I13:J13"/>
    <mergeCell ref="K13:L13"/>
    <mergeCell ref="M13:N13"/>
    <mergeCell ref="O13:P13"/>
    <mergeCell ref="Q11:R11"/>
    <mergeCell ref="D12:E12"/>
    <mergeCell ref="G12:H12"/>
    <mergeCell ref="I12:J12"/>
    <mergeCell ref="K12:L12"/>
    <mergeCell ref="M12:N12"/>
    <mergeCell ref="O12:P12"/>
    <mergeCell ref="Q12:R12"/>
    <mergeCell ref="D11:E11"/>
    <mergeCell ref="G11:H11"/>
    <mergeCell ref="I11:J11"/>
    <mergeCell ref="K11:L11"/>
    <mergeCell ref="M11:N11"/>
    <mergeCell ref="O11:P11"/>
    <mergeCell ref="K9:L9"/>
    <mergeCell ref="M9:N9"/>
    <mergeCell ref="O9:P9"/>
    <mergeCell ref="Q9:R9"/>
    <mergeCell ref="A10:B10"/>
    <mergeCell ref="C10:H10"/>
    <mergeCell ref="I10:J10"/>
    <mergeCell ref="K10:L10"/>
    <mergeCell ref="M10:N10"/>
    <mergeCell ref="O10:R10"/>
    <mergeCell ref="A6:B6"/>
    <mergeCell ref="A7:B7"/>
    <mergeCell ref="A8:B8"/>
    <mergeCell ref="B9:C9"/>
    <mergeCell ref="E9:F9"/>
    <mergeCell ref="H9:I9"/>
    <mergeCell ref="J3:K3"/>
    <mergeCell ref="L3:Q3"/>
    <mergeCell ref="A1:G1"/>
    <mergeCell ref="E4:F4"/>
    <mergeCell ref="G4:H4"/>
    <mergeCell ref="I4:J4"/>
    <mergeCell ref="K4:L4"/>
    <mergeCell ref="M4:N4"/>
    <mergeCell ref="O4:P4"/>
    <mergeCell ref="Q4:R4"/>
  </mergeCells>
  <conditionalFormatting sqref="R35 A35:B35">
    <cfRule type="expression" priority="27" dxfId="144" stopIfTrue="1">
      <formula>$R35&gt;$R36</formula>
    </cfRule>
  </conditionalFormatting>
  <conditionalFormatting sqref="R36">
    <cfRule type="expression" priority="28" dxfId="144" stopIfTrue="1">
      <formula>$R36&gt;$R35</formula>
    </cfRule>
  </conditionalFormatting>
  <conditionalFormatting sqref="A36:B36">
    <cfRule type="expression" priority="29" dxfId="144" stopIfTrue="1">
      <formula>$R35&lt;$R36</formula>
    </cfRule>
  </conditionalFormatting>
  <conditionalFormatting sqref="A39:B41">
    <cfRule type="expression" priority="30" dxfId="144" stopIfTrue="1">
      <formula>$R35&gt;$R36</formula>
    </cfRule>
  </conditionalFormatting>
  <conditionalFormatting sqref="A42:B44">
    <cfRule type="expression" priority="31" dxfId="144" stopIfTrue="1">
      <formula>$R35&lt;$R36</formula>
    </cfRule>
  </conditionalFormatting>
  <conditionalFormatting sqref="C35:K36">
    <cfRule type="cellIs" priority="32" dxfId="144" operator="greaterThan" stopIfTrue="1">
      <formula>0</formula>
    </cfRule>
  </conditionalFormatting>
  <conditionalFormatting sqref="L7:L8">
    <cfRule type="cellIs" priority="25" dxfId="144" operator="greaterThan" stopIfTrue="1">
      <formula>0</formula>
    </cfRule>
  </conditionalFormatting>
  <conditionalFormatting sqref="M7:N8">
    <cfRule type="cellIs" priority="26" dxfId="144" operator="greaterThan" stopIfTrue="1">
      <formula>0</formula>
    </cfRule>
  </conditionalFormatting>
  <conditionalFormatting sqref="A7:B7">
    <cfRule type="expression" priority="22" dxfId="144" stopIfTrue="1">
      <formula>$R7&gt;$R8</formula>
    </cfRule>
  </conditionalFormatting>
  <conditionalFormatting sqref="A8:B8">
    <cfRule type="expression" priority="23" dxfId="144" stopIfTrue="1">
      <formula>$R7&lt;$R8</formula>
    </cfRule>
  </conditionalFormatting>
  <conditionalFormatting sqref="C7:E8">
    <cfRule type="cellIs" priority="24" dxfId="144" operator="greaterThan" stopIfTrue="1">
      <formula>0</formula>
    </cfRule>
  </conditionalFormatting>
  <conditionalFormatting sqref="I7:I8">
    <cfRule type="cellIs" priority="20" dxfId="144" operator="greaterThan" stopIfTrue="1">
      <formula>0</formula>
    </cfRule>
  </conditionalFormatting>
  <conditionalFormatting sqref="J7:K8">
    <cfRule type="cellIs" priority="21" dxfId="144" operator="greaterThan" stopIfTrue="1">
      <formula>0</formula>
    </cfRule>
  </conditionalFormatting>
  <conditionalFormatting sqref="F7:F8">
    <cfRule type="cellIs" priority="18" dxfId="144" operator="greaterThan" stopIfTrue="1">
      <formula>0</formula>
    </cfRule>
  </conditionalFormatting>
  <conditionalFormatting sqref="G7:H8">
    <cfRule type="cellIs" priority="19" dxfId="144" operator="greaterThan" stopIfTrue="1">
      <formula>0</formula>
    </cfRule>
  </conditionalFormatting>
  <conditionalFormatting sqref="A11:B13">
    <cfRule type="expression" priority="16" dxfId="144" stopIfTrue="1">
      <formula>$R7&gt;$R8</formula>
    </cfRule>
  </conditionalFormatting>
  <conditionalFormatting sqref="A14:B16">
    <cfRule type="expression" priority="17" dxfId="144" stopIfTrue="1">
      <formula>$R7&lt;$R8</formula>
    </cfRule>
  </conditionalFormatting>
  <conditionalFormatting sqref="R7">
    <cfRule type="expression" priority="15" dxfId="144" stopIfTrue="1">
      <formula>$R7&gt;$R8</formula>
    </cfRule>
  </conditionalFormatting>
  <conditionalFormatting sqref="R8">
    <cfRule type="expression" priority="14" dxfId="144" stopIfTrue="1">
      <formula>$R8&gt;$R7</formula>
    </cfRule>
  </conditionalFormatting>
  <conditionalFormatting sqref="L21:L22">
    <cfRule type="cellIs" priority="12" dxfId="144" operator="greaterThan" stopIfTrue="1">
      <formula>0</formula>
    </cfRule>
  </conditionalFormatting>
  <conditionalFormatting sqref="M21:N22">
    <cfRule type="cellIs" priority="13" dxfId="144" operator="greaterThan" stopIfTrue="1">
      <formula>0</formula>
    </cfRule>
  </conditionalFormatting>
  <conditionalFormatting sqref="A21:B21">
    <cfRule type="expression" priority="9" dxfId="144" stopIfTrue="1">
      <formula>$R21&gt;$R22</formula>
    </cfRule>
  </conditionalFormatting>
  <conditionalFormatting sqref="A22:B22">
    <cfRule type="expression" priority="10" dxfId="144" stopIfTrue="1">
      <formula>$R21&lt;$R22</formula>
    </cfRule>
  </conditionalFormatting>
  <conditionalFormatting sqref="C21:E22">
    <cfRule type="cellIs" priority="11" dxfId="144" operator="greaterThan" stopIfTrue="1">
      <formula>0</formula>
    </cfRule>
  </conditionalFormatting>
  <conditionalFormatting sqref="I21:I22">
    <cfRule type="cellIs" priority="7" dxfId="144" operator="greaterThan" stopIfTrue="1">
      <formula>0</formula>
    </cfRule>
  </conditionalFormatting>
  <conditionalFormatting sqref="J21:K22">
    <cfRule type="cellIs" priority="8" dxfId="144" operator="greaterThan" stopIfTrue="1">
      <formula>0</formula>
    </cfRule>
  </conditionalFormatting>
  <conditionalFormatting sqref="F21:F22">
    <cfRule type="cellIs" priority="5" dxfId="144" operator="greaterThan" stopIfTrue="1">
      <formula>0</formula>
    </cfRule>
  </conditionalFormatting>
  <conditionalFormatting sqref="G21:H22">
    <cfRule type="cellIs" priority="6" dxfId="144" operator="greaterThan" stopIfTrue="1">
      <formula>0</formula>
    </cfRule>
  </conditionalFormatting>
  <conditionalFormatting sqref="A25:B27">
    <cfRule type="expression" priority="3" dxfId="144" stopIfTrue="1">
      <formula>$R21&gt;$R22</formula>
    </cfRule>
  </conditionalFormatting>
  <conditionalFormatting sqref="A28:B30">
    <cfRule type="expression" priority="4" dxfId="144" stopIfTrue="1">
      <formula>$R21&lt;$R22</formula>
    </cfRule>
  </conditionalFormatting>
  <conditionalFormatting sqref="R21">
    <cfRule type="expression" priority="2" dxfId="144" stopIfTrue="1">
      <formula>$R21&gt;$R22</formula>
    </cfRule>
  </conditionalFormatting>
  <conditionalFormatting sqref="R22">
    <cfRule type="expression" priority="1" dxfId="144" stopIfTrue="1">
      <formula>$R22&gt;$R21</formula>
    </cfRule>
  </conditionalFormatting>
  <dataValidations count="2">
    <dataValidation allowBlank="1" showInputMessage="1" showErrorMessage="1" imeMode="halfAlpha" sqref="I1 M1 O1 I4:J4 M4:N4 I18:J18 M18:N18 I32:J32 M32:N32 C35:Q36 C21:Q22 C7:Q8"/>
    <dataValidation type="list" allowBlank="1" showInputMessage="1" showErrorMessage="1" sqref="C4 C18 C32">
      <formula1>"回戦,戦,勝戦"</formula1>
    </dataValidation>
  </dataValidations>
  <printOptions/>
  <pageMargins left="0.5548611111111111" right="0.3576388888888889" top="0.40902777777777777" bottom="0.40902777777777777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10" t="s">
        <v>46</v>
      </c>
      <c r="B1" s="111"/>
      <c r="C1" s="111"/>
      <c r="D1" s="111"/>
      <c r="E1" s="111"/>
      <c r="F1" s="111"/>
      <c r="G1" s="111"/>
      <c r="H1" s="3" t="s">
        <v>0</v>
      </c>
      <c r="I1" s="28">
        <v>4</v>
      </c>
      <c r="J1" s="29" t="s">
        <v>1</v>
      </c>
      <c r="K1" s="30">
        <v>2019</v>
      </c>
      <c r="L1" s="16" t="s">
        <v>2</v>
      </c>
      <c r="M1" s="31">
        <v>6</v>
      </c>
      <c r="N1" s="16" t="s">
        <v>3</v>
      </c>
      <c r="O1" s="31">
        <v>9</v>
      </c>
      <c r="P1" s="32" t="s">
        <v>4</v>
      </c>
      <c r="Q1" s="42" t="s">
        <v>75</v>
      </c>
      <c r="R1" s="43" t="s">
        <v>5</v>
      </c>
    </row>
    <row r="2" ht="5.25" customHeight="1"/>
    <row r="3" spans="1:18" ht="18.75" customHeight="1">
      <c r="A3" s="210" t="s">
        <v>133</v>
      </c>
      <c r="J3" s="112" t="s">
        <v>6</v>
      </c>
      <c r="K3" s="112"/>
      <c r="L3" s="109" t="s">
        <v>122</v>
      </c>
      <c r="M3" s="109"/>
      <c r="N3" s="109"/>
      <c r="O3" s="109"/>
      <c r="P3" s="109"/>
      <c r="Q3" s="109"/>
      <c r="R3" s="63" t="s">
        <v>7</v>
      </c>
    </row>
    <row r="4" spans="1:18" s="2" customFormat="1" ht="18.75" customHeight="1">
      <c r="A4" s="4"/>
      <c r="B4" s="91" t="s">
        <v>114</v>
      </c>
      <c r="C4" s="6" t="s">
        <v>115</v>
      </c>
      <c r="D4" s="1"/>
      <c r="E4" s="145" t="s">
        <v>9</v>
      </c>
      <c r="F4" s="145"/>
      <c r="G4" s="146" t="s">
        <v>10</v>
      </c>
      <c r="H4" s="146"/>
      <c r="I4" s="147">
        <v>0.4166666666666667</v>
      </c>
      <c r="J4" s="147"/>
      <c r="K4" s="148" t="s">
        <v>11</v>
      </c>
      <c r="L4" s="148"/>
      <c r="M4" s="147">
        <v>0.46875</v>
      </c>
      <c r="N4" s="147"/>
      <c r="O4" s="148" t="s">
        <v>12</v>
      </c>
      <c r="P4" s="148"/>
      <c r="Q4" s="152">
        <f>SUM(M4-I4)</f>
        <v>0.052083333333333315</v>
      </c>
      <c r="R4" s="152"/>
    </row>
    <row r="5" spans="8:18" ht="7.5" customHeight="1">
      <c r="H5" s="7"/>
      <c r="I5" s="7"/>
      <c r="J5" s="33"/>
      <c r="K5" s="34"/>
      <c r="L5" s="34"/>
      <c r="M5" s="33"/>
      <c r="N5" s="33"/>
      <c r="O5" s="34"/>
      <c r="P5" s="34"/>
      <c r="Q5" s="33"/>
      <c r="R5" s="33"/>
    </row>
    <row r="6" spans="1:18" ht="21" customHeight="1">
      <c r="A6" s="118" t="s">
        <v>121</v>
      </c>
      <c r="B6" s="119"/>
      <c r="C6" s="69" t="s">
        <v>14</v>
      </c>
      <c r="D6" s="70" t="s">
        <v>15</v>
      </c>
      <c r="E6" s="71" t="s">
        <v>16</v>
      </c>
      <c r="F6" s="69" t="s">
        <v>17</v>
      </c>
      <c r="G6" s="70" t="s">
        <v>18</v>
      </c>
      <c r="H6" s="71" t="s">
        <v>19</v>
      </c>
      <c r="I6" s="69" t="s">
        <v>20</v>
      </c>
      <c r="J6" s="70" t="s">
        <v>21</v>
      </c>
      <c r="K6" s="71" t="s">
        <v>22</v>
      </c>
      <c r="L6" s="35" t="s">
        <v>23</v>
      </c>
      <c r="M6" s="36" t="s">
        <v>24</v>
      </c>
      <c r="N6" s="11" t="s">
        <v>25</v>
      </c>
      <c r="O6" s="35" t="s">
        <v>26</v>
      </c>
      <c r="P6" s="36" t="s">
        <v>27</v>
      </c>
      <c r="Q6" s="11" t="s">
        <v>28</v>
      </c>
      <c r="R6" s="45" t="s">
        <v>29</v>
      </c>
    </row>
    <row r="7" spans="1:18" ht="27.75" customHeight="1">
      <c r="A7" s="120" t="s">
        <v>76</v>
      </c>
      <c r="B7" s="121"/>
      <c r="C7" s="74">
        <v>0</v>
      </c>
      <c r="D7" s="75">
        <v>0</v>
      </c>
      <c r="E7" s="76">
        <v>0</v>
      </c>
      <c r="F7" s="74">
        <v>0</v>
      </c>
      <c r="G7" s="75">
        <v>0</v>
      </c>
      <c r="H7" s="76">
        <v>0</v>
      </c>
      <c r="I7" s="74">
        <v>0</v>
      </c>
      <c r="J7" s="75">
        <v>0</v>
      </c>
      <c r="K7" s="76">
        <v>0</v>
      </c>
      <c r="L7" s="74"/>
      <c r="M7" s="75"/>
      <c r="N7" s="76"/>
      <c r="O7" s="37"/>
      <c r="P7" s="38"/>
      <c r="Q7" s="39"/>
      <c r="R7" s="90">
        <f>SUM(C7:Q7)</f>
        <v>0</v>
      </c>
    </row>
    <row r="8" spans="1:18" ht="27.75" customHeight="1">
      <c r="A8" s="120" t="s">
        <v>131</v>
      </c>
      <c r="B8" s="121"/>
      <c r="C8" s="74">
        <v>0</v>
      </c>
      <c r="D8" s="75">
        <v>0</v>
      </c>
      <c r="E8" s="76">
        <v>1</v>
      </c>
      <c r="F8" s="74">
        <v>0</v>
      </c>
      <c r="G8" s="75">
        <v>0</v>
      </c>
      <c r="H8" s="76">
        <v>0</v>
      </c>
      <c r="I8" s="74">
        <v>0</v>
      </c>
      <c r="J8" s="75">
        <v>0</v>
      </c>
      <c r="K8" s="76" t="s">
        <v>116</v>
      </c>
      <c r="L8" s="74"/>
      <c r="M8" s="75"/>
      <c r="N8" s="76"/>
      <c r="O8" s="37"/>
      <c r="P8" s="38"/>
      <c r="Q8" s="39"/>
      <c r="R8" s="90">
        <f>SUM(C8:Q8)</f>
        <v>1</v>
      </c>
    </row>
    <row r="9" spans="1:18" ht="24" customHeight="1">
      <c r="A9" s="15" t="s">
        <v>30</v>
      </c>
      <c r="B9" s="122" t="s">
        <v>117</v>
      </c>
      <c r="C9" s="122"/>
      <c r="D9" s="16" t="s">
        <v>31</v>
      </c>
      <c r="E9" s="122" t="s">
        <v>118</v>
      </c>
      <c r="F9" s="122"/>
      <c r="G9" s="17" t="s">
        <v>32</v>
      </c>
      <c r="H9" s="122" t="s">
        <v>119</v>
      </c>
      <c r="I9" s="122"/>
      <c r="J9" s="17" t="s">
        <v>33</v>
      </c>
      <c r="K9" s="122" t="s">
        <v>120</v>
      </c>
      <c r="L9" s="122"/>
      <c r="M9" s="135" t="s">
        <v>34</v>
      </c>
      <c r="N9" s="135"/>
      <c r="O9" s="136" t="s">
        <v>82</v>
      </c>
      <c r="P9" s="136"/>
      <c r="Q9" s="122"/>
      <c r="R9" s="123"/>
    </row>
    <row r="10" spans="1:18" ht="21" customHeight="1">
      <c r="A10" s="118" t="s">
        <v>121</v>
      </c>
      <c r="B10" s="119"/>
      <c r="C10" s="159" t="s">
        <v>35</v>
      </c>
      <c r="D10" s="150"/>
      <c r="E10" s="150"/>
      <c r="F10" s="150"/>
      <c r="G10" s="150"/>
      <c r="H10" s="160"/>
      <c r="I10" s="149" t="s">
        <v>36</v>
      </c>
      <c r="J10" s="151"/>
      <c r="K10" s="161" t="s">
        <v>37</v>
      </c>
      <c r="L10" s="162"/>
      <c r="M10" s="163" t="s">
        <v>38</v>
      </c>
      <c r="N10" s="162"/>
      <c r="O10" s="149" t="s">
        <v>39</v>
      </c>
      <c r="P10" s="150"/>
      <c r="Q10" s="150"/>
      <c r="R10" s="151"/>
    </row>
    <row r="11" spans="1:18" ht="16.5" customHeight="1">
      <c r="A11" s="179" t="str">
        <f>A7</f>
        <v>初芝富田林</v>
      </c>
      <c r="B11" s="180"/>
      <c r="C11" s="18" t="s">
        <v>40</v>
      </c>
      <c r="D11" s="155" t="s">
        <v>83</v>
      </c>
      <c r="E11" s="158"/>
      <c r="F11" s="19">
        <v>4</v>
      </c>
      <c r="G11" s="155"/>
      <c r="H11" s="158"/>
      <c r="I11" s="155" t="s">
        <v>84</v>
      </c>
      <c r="J11" s="156"/>
      <c r="K11" s="157"/>
      <c r="L11" s="158"/>
      <c r="M11" s="155"/>
      <c r="N11" s="158"/>
      <c r="O11" s="155"/>
      <c r="P11" s="158"/>
      <c r="Q11" s="155"/>
      <c r="R11" s="156"/>
    </row>
    <row r="12" spans="1:18" ht="16.5" customHeight="1">
      <c r="A12" s="181"/>
      <c r="B12" s="182"/>
      <c r="C12" s="20">
        <v>2</v>
      </c>
      <c r="D12" s="164"/>
      <c r="E12" s="165"/>
      <c r="F12" s="21">
        <v>5</v>
      </c>
      <c r="G12" s="164"/>
      <c r="H12" s="165"/>
      <c r="I12" s="164"/>
      <c r="J12" s="166"/>
      <c r="K12" s="167"/>
      <c r="L12" s="165"/>
      <c r="M12" s="164"/>
      <c r="N12" s="165"/>
      <c r="O12" s="164"/>
      <c r="P12" s="165"/>
      <c r="Q12" s="164"/>
      <c r="R12" s="166"/>
    </row>
    <row r="13" spans="1:18" ht="16.5" customHeight="1">
      <c r="A13" s="183"/>
      <c r="B13" s="184"/>
      <c r="C13" s="22">
        <v>3</v>
      </c>
      <c r="D13" s="168"/>
      <c r="E13" s="169"/>
      <c r="F13" s="23">
        <v>6</v>
      </c>
      <c r="G13" s="168"/>
      <c r="H13" s="169"/>
      <c r="I13" s="168"/>
      <c r="J13" s="170"/>
      <c r="K13" s="171"/>
      <c r="L13" s="169"/>
      <c r="M13" s="168"/>
      <c r="N13" s="169"/>
      <c r="O13" s="168"/>
      <c r="P13" s="169"/>
      <c r="Q13" s="168"/>
      <c r="R13" s="170"/>
    </row>
    <row r="14" spans="1:18" ht="16.5" customHeight="1">
      <c r="A14" s="179" t="str">
        <f>A8</f>
        <v>天理</v>
      </c>
      <c r="B14" s="180"/>
      <c r="C14" s="18" t="s">
        <v>40</v>
      </c>
      <c r="D14" s="155" t="s">
        <v>64</v>
      </c>
      <c r="E14" s="158"/>
      <c r="F14" s="19">
        <v>4</v>
      </c>
      <c r="G14" s="155"/>
      <c r="H14" s="158"/>
      <c r="I14" s="155" t="s">
        <v>65</v>
      </c>
      <c r="J14" s="156"/>
      <c r="K14" s="157"/>
      <c r="L14" s="158"/>
      <c r="M14" s="155"/>
      <c r="N14" s="158"/>
      <c r="O14" s="155" t="s">
        <v>65</v>
      </c>
      <c r="P14" s="158"/>
      <c r="Q14" s="155"/>
      <c r="R14" s="156"/>
    </row>
    <row r="15" spans="1:18" ht="16.5" customHeight="1">
      <c r="A15" s="181"/>
      <c r="B15" s="182"/>
      <c r="C15" s="20">
        <v>2</v>
      </c>
      <c r="D15" s="164"/>
      <c r="E15" s="165"/>
      <c r="F15" s="21">
        <v>5</v>
      </c>
      <c r="G15" s="164"/>
      <c r="H15" s="165"/>
      <c r="I15" s="164"/>
      <c r="J15" s="166"/>
      <c r="K15" s="167"/>
      <c r="L15" s="165"/>
      <c r="M15" s="164"/>
      <c r="N15" s="165"/>
      <c r="O15" s="164"/>
      <c r="P15" s="165"/>
      <c r="Q15" s="164"/>
      <c r="R15" s="166"/>
    </row>
    <row r="16" spans="1:18" ht="16.5" customHeight="1">
      <c r="A16" s="183"/>
      <c r="B16" s="184"/>
      <c r="C16" s="22">
        <v>3</v>
      </c>
      <c r="D16" s="168"/>
      <c r="E16" s="169"/>
      <c r="F16" s="23">
        <v>6</v>
      </c>
      <c r="G16" s="168"/>
      <c r="H16" s="169"/>
      <c r="I16" s="168"/>
      <c r="J16" s="170"/>
      <c r="K16" s="171"/>
      <c r="L16" s="169"/>
      <c r="M16" s="168"/>
      <c r="N16" s="169"/>
      <c r="O16" s="168"/>
      <c r="P16" s="169"/>
      <c r="Q16" s="168"/>
      <c r="R16" s="170"/>
    </row>
    <row r="17" spans="9:18" ht="11.25" customHeight="1">
      <c r="I17" s="40"/>
      <c r="J17" s="41"/>
      <c r="K17" s="40"/>
      <c r="L17" s="40"/>
      <c r="M17" s="40"/>
      <c r="N17" s="40"/>
      <c r="O17" s="40"/>
      <c r="P17" s="40"/>
      <c r="Q17" s="40"/>
      <c r="R17" s="40"/>
    </row>
    <row r="18" spans="1:18" s="2" customFormat="1" ht="18.75" customHeight="1">
      <c r="A18" s="4"/>
      <c r="B18" s="5"/>
      <c r="C18" s="6" t="s">
        <v>8</v>
      </c>
      <c r="D18" s="1"/>
      <c r="E18" s="145" t="s">
        <v>41</v>
      </c>
      <c r="F18" s="145"/>
      <c r="G18" s="146" t="s">
        <v>10</v>
      </c>
      <c r="H18" s="146"/>
      <c r="I18" s="147"/>
      <c r="J18" s="147"/>
      <c r="K18" s="148" t="s">
        <v>11</v>
      </c>
      <c r="L18" s="148"/>
      <c r="M18" s="147"/>
      <c r="N18" s="147"/>
      <c r="O18" s="148" t="s">
        <v>12</v>
      </c>
      <c r="P18" s="148"/>
      <c r="Q18" s="152">
        <f>SUM(M18-I18)</f>
        <v>0</v>
      </c>
      <c r="R18" s="152"/>
    </row>
    <row r="19" spans="8:18" ht="7.5" customHeight="1">
      <c r="H19" s="7"/>
      <c r="I19" s="7"/>
      <c r="J19" s="33"/>
      <c r="K19" s="34"/>
      <c r="L19" s="34"/>
      <c r="M19" s="33"/>
      <c r="N19" s="33"/>
      <c r="O19" s="34"/>
      <c r="P19" s="34"/>
      <c r="Q19" s="33"/>
      <c r="R19" s="33"/>
    </row>
    <row r="20" spans="1:18" ht="21" customHeight="1">
      <c r="A20" s="193" t="s">
        <v>13</v>
      </c>
      <c r="B20" s="194"/>
      <c r="C20" s="8" t="s">
        <v>14</v>
      </c>
      <c r="D20" s="9" t="s">
        <v>15</v>
      </c>
      <c r="E20" s="10" t="s">
        <v>16</v>
      </c>
      <c r="F20" s="8" t="s">
        <v>17</v>
      </c>
      <c r="G20" s="9" t="s">
        <v>18</v>
      </c>
      <c r="H20" s="11" t="s">
        <v>19</v>
      </c>
      <c r="I20" s="35" t="s">
        <v>20</v>
      </c>
      <c r="J20" s="36" t="s">
        <v>21</v>
      </c>
      <c r="K20" s="11" t="s">
        <v>22</v>
      </c>
      <c r="L20" s="35" t="s">
        <v>23</v>
      </c>
      <c r="M20" s="36" t="s">
        <v>24</v>
      </c>
      <c r="N20" s="11" t="s">
        <v>25</v>
      </c>
      <c r="O20" s="35" t="s">
        <v>26</v>
      </c>
      <c r="P20" s="36" t="s">
        <v>27</v>
      </c>
      <c r="Q20" s="11" t="s">
        <v>28</v>
      </c>
      <c r="R20" s="45" t="s">
        <v>29</v>
      </c>
    </row>
    <row r="21" spans="1:18" ht="27.75" customHeight="1">
      <c r="A21" s="195"/>
      <c r="B21" s="196"/>
      <c r="C21" s="12"/>
      <c r="D21" s="13"/>
      <c r="E21" s="14"/>
      <c r="F21" s="12"/>
      <c r="G21" s="13"/>
      <c r="H21" s="14"/>
      <c r="I21" s="12"/>
      <c r="J21" s="13"/>
      <c r="K21" s="14"/>
      <c r="L21" s="37"/>
      <c r="M21" s="38"/>
      <c r="N21" s="39"/>
      <c r="O21" s="37"/>
      <c r="P21" s="38"/>
      <c r="Q21" s="39"/>
      <c r="R21" s="46">
        <f>SUM(C21:Q21)</f>
        <v>0</v>
      </c>
    </row>
    <row r="22" spans="1:18" ht="27.75" customHeight="1">
      <c r="A22" s="195"/>
      <c r="B22" s="196"/>
      <c r="C22" s="12"/>
      <c r="D22" s="13"/>
      <c r="E22" s="14"/>
      <c r="F22" s="12"/>
      <c r="G22" s="13"/>
      <c r="H22" s="14"/>
      <c r="I22" s="12"/>
      <c r="J22" s="13"/>
      <c r="K22" s="14"/>
      <c r="L22" s="37"/>
      <c r="M22" s="38"/>
      <c r="N22" s="39"/>
      <c r="O22" s="37"/>
      <c r="P22" s="38"/>
      <c r="Q22" s="39"/>
      <c r="R22" s="46">
        <f>SUM(C22:Q22)</f>
        <v>0</v>
      </c>
    </row>
    <row r="23" spans="1:18" ht="24" customHeight="1">
      <c r="A23" s="15" t="s">
        <v>30</v>
      </c>
      <c r="B23" s="122"/>
      <c r="C23" s="122"/>
      <c r="D23" s="16" t="s">
        <v>31</v>
      </c>
      <c r="E23" s="122"/>
      <c r="F23" s="122"/>
      <c r="G23" s="17" t="s">
        <v>32</v>
      </c>
      <c r="H23" s="122"/>
      <c r="I23" s="122"/>
      <c r="J23" s="17" t="s">
        <v>33</v>
      </c>
      <c r="K23" s="122"/>
      <c r="L23" s="122"/>
      <c r="M23" s="135" t="s">
        <v>34</v>
      </c>
      <c r="N23" s="135"/>
      <c r="O23" s="209"/>
      <c r="P23" s="209"/>
      <c r="Q23" s="122"/>
      <c r="R23" s="123"/>
    </row>
    <row r="24" spans="1:18" ht="21" customHeight="1">
      <c r="A24" s="193" t="s">
        <v>13</v>
      </c>
      <c r="B24" s="194"/>
      <c r="C24" s="159" t="s">
        <v>35</v>
      </c>
      <c r="D24" s="150"/>
      <c r="E24" s="150"/>
      <c r="F24" s="150"/>
      <c r="G24" s="150"/>
      <c r="H24" s="160"/>
      <c r="I24" s="149" t="s">
        <v>36</v>
      </c>
      <c r="J24" s="151"/>
      <c r="K24" s="161" t="s">
        <v>37</v>
      </c>
      <c r="L24" s="162"/>
      <c r="M24" s="163" t="s">
        <v>38</v>
      </c>
      <c r="N24" s="162"/>
      <c r="O24" s="149" t="s">
        <v>39</v>
      </c>
      <c r="P24" s="150"/>
      <c r="Q24" s="150"/>
      <c r="R24" s="151"/>
    </row>
    <row r="25" spans="1:18" ht="16.5" customHeight="1">
      <c r="A25" s="179">
        <f>A21</f>
        <v>0</v>
      </c>
      <c r="B25" s="180"/>
      <c r="C25" s="18" t="s">
        <v>40</v>
      </c>
      <c r="D25" s="155"/>
      <c r="E25" s="158"/>
      <c r="F25" s="19">
        <v>4</v>
      </c>
      <c r="G25" s="155"/>
      <c r="H25" s="158"/>
      <c r="I25" s="155"/>
      <c r="J25" s="156"/>
      <c r="K25" s="157"/>
      <c r="L25" s="158"/>
      <c r="M25" s="155"/>
      <c r="N25" s="158"/>
      <c r="O25" s="155"/>
      <c r="P25" s="158"/>
      <c r="Q25" s="155"/>
      <c r="R25" s="156"/>
    </row>
    <row r="26" spans="1:18" ht="16.5" customHeight="1">
      <c r="A26" s="181"/>
      <c r="B26" s="182"/>
      <c r="C26" s="20">
        <v>2</v>
      </c>
      <c r="D26" s="164"/>
      <c r="E26" s="165"/>
      <c r="F26" s="21">
        <v>5</v>
      </c>
      <c r="G26" s="164"/>
      <c r="H26" s="165"/>
      <c r="I26" s="164"/>
      <c r="J26" s="166"/>
      <c r="K26" s="167"/>
      <c r="L26" s="165"/>
      <c r="M26" s="164"/>
      <c r="N26" s="165"/>
      <c r="O26" s="164"/>
      <c r="P26" s="165"/>
      <c r="Q26" s="164"/>
      <c r="R26" s="166"/>
    </row>
    <row r="27" spans="1:18" ht="16.5" customHeight="1">
      <c r="A27" s="183"/>
      <c r="B27" s="184"/>
      <c r="C27" s="22">
        <v>3</v>
      </c>
      <c r="D27" s="168"/>
      <c r="E27" s="169"/>
      <c r="F27" s="23">
        <v>6</v>
      </c>
      <c r="G27" s="168"/>
      <c r="H27" s="169"/>
      <c r="I27" s="168"/>
      <c r="J27" s="170"/>
      <c r="K27" s="171"/>
      <c r="L27" s="169"/>
      <c r="M27" s="168"/>
      <c r="N27" s="169"/>
      <c r="O27" s="168"/>
      <c r="P27" s="169"/>
      <c r="Q27" s="168"/>
      <c r="R27" s="170"/>
    </row>
    <row r="28" spans="1:18" ht="16.5" customHeight="1">
      <c r="A28" s="179">
        <f>A22</f>
        <v>0</v>
      </c>
      <c r="B28" s="180"/>
      <c r="C28" s="18" t="s">
        <v>40</v>
      </c>
      <c r="D28" s="155"/>
      <c r="E28" s="158"/>
      <c r="F28" s="19">
        <v>4</v>
      </c>
      <c r="G28" s="155"/>
      <c r="H28" s="158"/>
      <c r="I28" s="155"/>
      <c r="J28" s="156"/>
      <c r="K28" s="157"/>
      <c r="L28" s="158"/>
      <c r="M28" s="155"/>
      <c r="N28" s="158"/>
      <c r="O28" s="155"/>
      <c r="P28" s="158"/>
      <c r="Q28" s="155"/>
      <c r="R28" s="156"/>
    </row>
    <row r="29" spans="1:18" ht="16.5" customHeight="1">
      <c r="A29" s="181"/>
      <c r="B29" s="182"/>
      <c r="C29" s="20">
        <v>2</v>
      </c>
      <c r="D29" s="164"/>
      <c r="E29" s="165"/>
      <c r="F29" s="21">
        <v>5</v>
      </c>
      <c r="G29" s="164"/>
      <c r="H29" s="165"/>
      <c r="I29" s="164"/>
      <c r="J29" s="166"/>
      <c r="K29" s="167"/>
      <c r="L29" s="165"/>
      <c r="M29" s="164"/>
      <c r="N29" s="165"/>
      <c r="O29" s="164"/>
      <c r="P29" s="165"/>
      <c r="Q29" s="164"/>
      <c r="R29" s="166"/>
    </row>
    <row r="30" spans="1:18" ht="16.5" customHeight="1">
      <c r="A30" s="183"/>
      <c r="B30" s="184"/>
      <c r="C30" s="22">
        <v>3</v>
      </c>
      <c r="D30" s="168"/>
      <c r="E30" s="169"/>
      <c r="F30" s="23">
        <v>6</v>
      </c>
      <c r="G30" s="168"/>
      <c r="H30" s="169"/>
      <c r="I30" s="168"/>
      <c r="J30" s="170"/>
      <c r="K30" s="171"/>
      <c r="L30" s="169"/>
      <c r="M30" s="168"/>
      <c r="N30" s="169"/>
      <c r="O30" s="168"/>
      <c r="P30" s="169"/>
      <c r="Q30" s="168"/>
      <c r="R30" s="170"/>
    </row>
    <row r="31" spans="9:18" ht="11.25" customHeight="1">
      <c r="I31" s="40"/>
      <c r="J31" s="41"/>
      <c r="K31" s="40"/>
      <c r="L31" s="40"/>
      <c r="M31" s="40"/>
      <c r="N31" s="40"/>
      <c r="O31" s="40"/>
      <c r="P31" s="40"/>
      <c r="Q31" s="40"/>
      <c r="R31" s="40"/>
    </row>
    <row r="32" spans="1:18" s="2" customFormat="1" ht="18.75" customHeight="1">
      <c r="A32" s="4"/>
      <c r="B32" s="5"/>
      <c r="C32" s="6" t="s">
        <v>8</v>
      </c>
      <c r="D32" s="1"/>
      <c r="E32" s="145" t="s">
        <v>42</v>
      </c>
      <c r="F32" s="145"/>
      <c r="G32" s="146" t="s">
        <v>10</v>
      </c>
      <c r="H32" s="146"/>
      <c r="I32" s="147"/>
      <c r="J32" s="147"/>
      <c r="K32" s="148" t="s">
        <v>11</v>
      </c>
      <c r="L32" s="148"/>
      <c r="M32" s="147"/>
      <c r="N32" s="147"/>
      <c r="O32" s="148" t="s">
        <v>12</v>
      </c>
      <c r="P32" s="148"/>
      <c r="Q32" s="152">
        <f>SUM(M32-I32)</f>
        <v>0</v>
      </c>
      <c r="R32" s="152"/>
    </row>
    <row r="33" spans="8:18" ht="7.5" customHeight="1">
      <c r="H33" s="7"/>
      <c r="I33" s="7"/>
      <c r="J33" s="33"/>
      <c r="K33" s="34"/>
      <c r="L33" s="34"/>
      <c r="M33" s="33"/>
      <c r="N33" s="33"/>
      <c r="O33" s="34"/>
      <c r="P33" s="34"/>
      <c r="Q33" s="33"/>
      <c r="R33" s="33"/>
    </row>
    <row r="34" spans="1:18" ht="21" customHeight="1">
      <c r="A34" s="193" t="s">
        <v>13</v>
      </c>
      <c r="B34" s="194"/>
      <c r="C34" s="8" t="s">
        <v>14</v>
      </c>
      <c r="D34" s="9" t="s">
        <v>15</v>
      </c>
      <c r="E34" s="10" t="s">
        <v>16</v>
      </c>
      <c r="F34" s="8" t="s">
        <v>17</v>
      </c>
      <c r="G34" s="9" t="s">
        <v>18</v>
      </c>
      <c r="H34" s="11" t="s">
        <v>19</v>
      </c>
      <c r="I34" s="35" t="s">
        <v>20</v>
      </c>
      <c r="J34" s="36" t="s">
        <v>21</v>
      </c>
      <c r="K34" s="11" t="s">
        <v>22</v>
      </c>
      <c r="L34" s="35" t="s">
        <v>23</v>
      </c>
      <c r="M34" s="36" t="s">
        <v>24</v>
      </c>
      <c r="N34" s="11" t="s">
        <v>25</v>
      </c>
      <c r="O34" s="35" t="s">
        <v>26</v>
      </c>
      <c r="P34" s="36" t="s">
        <v>27</v>
      </c>
      <c r="Q34" s="11" t="s">
        <v>28</v>
      </c>
      <c r="R34" s="45" t="s">
        <v>29</v>
      </c>
    </row>
    <row r="35" spans="1:18" ht="27.75" customHeight="1">
      <c r="A35" s="195"/>
      <c r="B35" s="196"/>
      <c r="C35" s="12"/>
      <c r="D35" s="13"/>
      <c r="E35" s="14"/>
      <c r="F35" s="12"/>
      <c r="G35" s="13"/>
      <c r="H35" s="14"/>
      <c r="I35" s="12"/>
      <c r="J35" s="13"/>
      <c r="K35" s="14"/>
      <c r="L35" s="37"/>
      <c r="M35" s="38"/>
      <c r="N35" s="39"/>
      <c r="O35" s="37"/>
      <c r="P35" s="38"/>
      <c r="Q35" s="39"/>
      <c r="R35" s="46">
        <f>SUM(C35:Q35)</f>
        <v>0</v>
      </c>
    </row>
    <row r="36" spans="1:18" ht="27.75" customHeight="1">
      <c r="A36" s="195"/>
      <c r="B36" s="196"/>
      <c r="C36" s="12"/>
      <c r="D36" s="13"/>
      <c r="E36" s="14"/>
      <c r="F36" s="12"/>
      <c r="G36" s="13"/>
      <c r="H36" s="14"/>
      <c r="I36" s="12"/>
      <c r="J36" s="13"/>
      <c r="K36" s="14"/>
      <c r="L36" s="37"/>
      <c r="M36" s="38"/>
      <c r="N36" s="39"/>
      <c r="O36" s="37"/>
      <c r="P36" s="38"/>
      <c r="Q36" s="39"/>
      <c r="R36" s="46">
        <f>SUM(C36:Q36)</f>
        <v>0</v>
      </c>
    </row>
    <row r="37" spans="1:18" ht="24" customHeight="1">
      <c r="A37" s="15" t="s">
        <v>30</v>
      </c>
      <c r="B37" s="122"/>
      <c r="C37" s="122"/>
      <c r="D37" s="16" t="s">
        <v>31</v>
      </c>
      <c r="E37" s="122"/>
      <c r="F37" s="122"/>
      <c r="G37" s="17" t="s">
        <v>32</v>
      </c>
      <c r="H37" s="122"/>
      <c r="I37" s="122"/>
      <c r="J37" s="17" t="s">
        <v>33</v>
      </c>
      <c r="K37" s="122"/>
      <c r="L37" s="122"/>
      <c r="M37" s="135" t="s">
        <v>34</v>
      </c>
      <c r="N37" s="135"/>
      <c r="O37" s="172"/>
      <c r="P37" s="172"/>
      <c r="Q37" s="122"/>
      <c r="R37" s="123"/>
    </row>
    <row r="38" spans="1:18" ht="21" customHeight="1">
      <c r="A38" s="193" t="s">
        <v>13</v>
      </c>
      <c r="B38" s="194"/>
      <c r="C38" s="159" t="s">
        <v>35</v>
      </c>
      <c r="D38" s="150"/>
      <c r="E38" s="150"/>
      <c r="F38" s="150"/>
      <c r="G38" s="150"/>
      <c r="H38" s="160"/>
      <c r="I38" s="149" t="s">
        <v>36</v>
      </c>
      <c r="J38" s="151"/>
      <c r="K38" s="161" t="s">
        <v>37</v>
      </c>
      <c r="L38" s="162"/>
      <c r="M38" s="163" t="s">
        <v>38</v>
      </c>
      <c r="N38" s="162"/>
      <c r="O38" s="149" t="s">
        <v>39</v>
      </c>
      <c r="P38" s="150"/>
      <c r="Q38" s="150"/>
      <c r="R38" s="151"/>
    </row>
    <row r="39" spans="1:18" ht="16.5" customHeight="1">
      <c r="A39" s="179">
        <f>A35</f>
        <v>0</v>
      </c>
      <c r="B39" s="180"/>
      <c r="C39" s="18" t="s">
        <v>40</v>
      </c>
      <c r="D39" s="155"/>
      <c r="E39" s="158"/>
      <c r="F39" s="19">
        <v>4</v>
      </c>
      <c r="G39" s="155"/>
      <c r="H39" s="158"/>
      <c r="I39" s="155"/>
      <c r="J39" s="156"/>
      <c r="K39" s="157"/>
      <c r="L39" s="158"/>
      <c r="M39" s="155"/>
      <c r="N39" s="158"/>
      <c r="O39" s="155"/>
      <c r="P39" s="158"/>
      <c r="Q39" s="155"/>
      <c r="R39" s="156"/>
    </row>
    <row r="40" spans="1:18" ht="16.5" customHeight="1">
      <c r="A40" s="181"/>
      <c r="B40" s="182"/>
      <c r="C40" s="20">
        <v>2</v>
      </c>
      <c r="D40" s="164"/>
      <c r="E40" s="165"/>
      <c r="F40" s="21">
        <v>5</v>
      </c>
      <c r="G40" s="164"/>
      <c r="H40" s="165"/>
      <c r="I40" s="164"/>
      <c r="J40" s="166"/>
      <c r="K40" s="167"/>
      <c r="L40" s="165"/>
      <c r="M40" s="164"/>
      <c r="N40" s="165"/>
      <c r="O40" s="164"/>
      <c r="P40" s="165"/>
      <c r="Q40" s="164"/>
      <c r="R40" s="166"/>
    </row>
    <row r="41" spans="1:18" ht="16.5" customHeight="1">
      <c r="A41" s="183"/>
      <c r="B41" s="184"/>
      <c r="C41" s="22">
        <v>3</v>
      </c>
      <c r="D41" s="168"/>
      <c r="E41" s="169"/>
      <c r="F41" s="23">
        <v>6</v>
      </c>
      <c r="G41" s="168"/>
      <c r="H41" s="169"/>
      <c r="I41" s="168"/>
      <c r="J41" s="170"/>
      <c r="K41" s="171"/>
      <c r="L41" s="169"/>
      <c r="M41" s="168"/>
      <c r="N41" s="169"/>
      <c r="O41" s="168"/>
      <c r="P41" s="169"/>
      <c r="Q41" s="168"/>
      <c r="R41" s="170"/>
    </row>
    <row r="42" spans="1:18" ht="16.5" customHeight="1">
      <c r="A42" s="179">
        <f>A36</f>
        <v>0</v>
      </c>
      <c r="B42" s="180"/>
      <c r="C42" s="18" t="s">
        <v>40</v>
      </c>
      <c r="D42" s="155"/>
      <c r="E42" s="158"/>
      <c r="F42" s="19">
        <v>4</v>
      </c>
      <c r="G42" s="155"/>
      <c r="H42" s="158"/>
      <c r="I42" s="155"/>
      <c r="J42" s="156"/>
      <c r="K42" s="157"/>
      <c r="L42" s="158"/>
      <c r="M42" s="155"/>
      <c r="N42" s="158"/>
      <c r="O42" s="155"/>
      <c r="P42" s="158"/>
      <c r="Q42" s="155"/>
      <c r="R42" s="156"/>
    </row>
    <row r="43" spans="1:18" ht="16.5" customHeight="1">
      <c r="A43" s="181"/>
      <c r="B43" s="182"/>
      <c r="C43" s="20">
        <v>2</v>
      </c>
      <c r="D43" s="164"/>
      <c r="E43" s="165"/>
      <c r="F43" s="21">
        <v>5</v>
      </c>
      <c r="G43" s="164"/>
      <c r="H43" s="165"/>
      <c r="I43" s="164"/>
      <c r="J43" s="166"/>
      <c r="K43" s="167"/>
      <c r="L43" s="165"/>
      <c r="M43" s="164"/>
      <c r="N43" s="165"/>
      <c r="O43" s="164"/>
      <c r="P43" s="165"/>
      <c r="Q43" s="164"/>
      <c r="R43" s="166"/>
    </row>
    <row r="44" spans="1:18" ht="16.5" customHeight="1">
      <c r="A44" s="183"/>
      <c r="B44" s="184"/>
      <c r="C44" s="22">
        <v>3</v>
      </c>
      <c r="D44" s="168"/>
      <c r="E44" s="169"/>
      <c r="F44" s="23">
        <v>6</v>
      </c>
      <c r="G44" s="168"/>
      <c r="H44" s="169"/>
      <c r="I44" s="168"/>
      <c r="J44" s="170"/>
      <c r="K44" s="171"/>
      <c r="L44" s="169"/>
      <c r="M44" s="168"/>
      <c r="N44" s="169"/>
      <c r="O44" s="168"/>
      <c r="P44" s="169"/>
      <c r="Q44" s="168"/>
      <c r="R44" s="170"/>
    </row>
    <row r="45" spans="11:18" ht="6.75" customHeight="1">
      <c r="K45" s="40"/>
      <c r="L45" s="40"/>
      <c r="M45" s="40"/>
      <c r="N45" s="40"/>
      <c r="O45" s="40"/>
      <c r="P45" s="40"/>
      <c r="Q45" s="40"/>
      <c r="R45" s="40"/>
    </row>
    <row r="46" spans="1:3" ht="12.75" customHeight="1">
      <c r="A46" s="188" t="s">
        <v>43</v>
      </c>
      <c r="B46" s="188"/>
      <c r="C46" s="188"/>
    </row>
    <row r="47" spans="1:18" ht="9.75" customHeight="1">
      <c r="A47" s="93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206"/>
    </row>
    <row r="48" spans="1:18" ht="18" customHeight="1">
      <c r="A48" s="97"/>
      <c r="B48" s="208" t="s">
        <v>132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98"/>
      <c r="Q48" s="98"/>
      <c r="R48" s="189"/>
    </row>
    <row r="49" spans="1:18" ht="9.75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207"/>
    </row>
    <row r="50" ht="13.5"/>
    <row r="51" ht="13.5"/>
    <row r="52" ht="13.5"/>
    <row r="53" spans="5:9" ht="13.5">
      <c r="E53" s="92"/>
      <c r="I53" s="7"/>
    </row>
  </sheetData>
  <sheetProtection/>
  <mergeCells count="207">
    <mergeCell ref="A46:C46"/>
    <mergeCell ref="R47:R49"/>
    <mergeCell ref="A11:B13"/>
    <mergeCell ref="A14:B16"/>
    <mergeCell ref="A25:B27"/>
    <mergeCell ref="A28:B30"/>
    <mergeCell ref="A39:B41"/>
    <mergeCell ref="A42:B44"/>
    <mergeCell ref="Q43:R43"/>
    <mergeCell ref="D44:E44"/>
    <mergeCell ref="G44:H44"/>
    <mergeCell ref="I44:J44"/>
    <mergeCell ref="K44:L44"/>
    <mergeCell ref="M44:N44"/>
    <mergeCell ref="O44:P44"/>
    <mergeCell ref="Q44:R44"/>
    <mergeCell ref="D43:E43"/>
    <mergeCell ref="G43:H43"/>
    <mergeCell ref="I43:J43"/>
    <mergeCell ref="K43:L43"/>
    <mergeCell ref="M43:N43"/>
    <mergeCell ref="O43:P43"/>
    <mergeCell ref="Q41:R41"/>
    <mergeCell ref="D42:E42"/>
    <mergeCell ref="G42:H42"/>
    <mergeCell ref="I42:J42"/>
    <mergeCell ref="K42:L42"/>
    <mergeCell ref="M42:N42"/>
    <mergeCell ref="O42:P42"/>
    <mergeCell ref="Q42:R42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D39:E39"/>
    <mergeCell ref="G39:H39"/>
    <mergeCell ref="I39:J39"/>
    <mergeCell ref="K39:L39"/>
    <mergeCell ref="M39:N39"/>
    <mergeCell ref="O39:P39"/>
    <mergeCell ref="Q37:R37"/>
    <mergeCell ref="A38:B38"/>
    <mergeCell ref="C38:H38"/>
    <mergeCell ref="I38:J38"/>
    <mergeCell ref="K38:L38"/>
    <mergeCell ref="M38:N38"/>
    <mergeCell ref="O38:R38"/>
    <mergeCell ref="Q32:R32"/>
    <mergeCell ref="A34:B34"/>
    <mergeCell ref="A35:B35"/>
    <mergeCell ref="A36:B36"/>
    <mergeCell ref="B37:C37"/>
    <mergeCell ref="E37:F37"/>
    <mergeCell ref="H37:I37"/>
    <mergeCell ref="K37:L37"/>
    <mergeCell ref="M37:N37"/>
    <mergeCell ref="O37:P37"/>
    <mergeCell ref="E32:F32"/>
    <mergeCell ref="G32:H32"/>
    <mergeCell ref="I32:J32"/>
    <mergeCell ref="K32:L32"/>
    <mergeCell ref="M32:N32"/>
    <mergeCell ref="O32:P32"/>
    <mergeCell ref="Q29:R29"/>
    <mergeCell ref="D30:E30"/>
    <mergeCell ref="G30:H30"/>
    <mergeCell ref="I30:J30"/>
    <mergeCell ref="K30:L30"/>
    <mergeCell ref="M30:N30"/>
    <mergeCell ref="O30:P30"/>
    <mergeCell ref="Q30:R30"/>
    <mergeCell ref="D29:E29"/>
    <mergeCell ref="G29:H29"/>
    <mergeCell ref="I29:J29"/>
    <mergeCell ref="K29:L29"/>
    <mergeCell ref="M29:N29"/>
    <mergeCell ref="O29:P29"/>
    <mergeCell ref="Q27:R27"/>
    <mergeCell ref="D28:E28"/>
    <mergeCell ref="G28:H28"/>
    <mergeCell ref="I28:J28"/>
    <mergeCell ref="K28:L28"/>
    <mergeCell ref="M28:N28"/>
    <mergeCell ref="O28:P28"/>
    <mergeCell ref="Q28:R28"/>
    <mergeCell ref="D27:E27"/>
    <mergeCell ref="G27:H27"/>
    <mergeCell ref="I27:J27"/>
    <mergeCell ref="K27:L27"/>
    <mergeCell ref="M27:N27"/>
    <mergeCell ref="O27:P27"/>
    <mergeCell ref="Q25:R25"/>
    <mergeCell ref="D26:E26"/>
    <mergeCell ref="G26:H26"/>
    <mergeCell ref="I26:J26"/>
    <mergeCell ref="K26:L26"/>
    <mergeCell ref="M26:N26"/>
    <mergeCell ref="O26:P26"/>
    <mergeCell ref="Q26:R26"/>
    <mergeCell ref="D25:E25"/>
    <mergeCell ref="G25:H25"/>
    <mergeCell ref="I25:J25"/>
    <mergeCell ref="K25:L25"/>
    <mergeCell ref="M25:N25"/>
    <mergeCell ref="O25:P25"/>
    <mergeCell ref="Q23:R23"/>
    <mergeCell ref="A24:B24"/>
    <mergeCell ref="C24:H24"/>
    <mergeCell ref="I24:J24"/>
    <mergeCell ref="K24:L24"/>
    <mergeCell ref="M24:N24"/>
    <mergeCell ref="O24:R24"/>
    <mergeCell ref="Q18:R18"/>
    <mergeCell ref="A20:B20"/>
    <mergeCell ref="A21:B21"/>
    <mergeCell ref="A22:B22"/>
    <mergeCell ref="B23:C23"/>
    <mergeCell ref="E23:F23"/>
    <mergeCell ref="H23:I23"/>
    <mergeCell ref="K23:L23"/>
    <mergeCell ref="M23:N23"/>
    <mergeCell ref="O23:P23"/>
    <mergeCell ref="E18:F18"/>
    <mergeCell ref="G18:H18"/>
    <mergeCell ref="I18:J18"/>
    <mergeCell ref="K18:L18"/>
    <mergeCell ref="M18:N18"/>
    <mergeCell ref="O18:P18"/>
    <mergeCell ref="Q15:R15"/>
    <mergeCell ref="D16:E16"/>
    <mergeCell ref="G16:H16"/>
    <mergeCell ref="I16:J16"/>
    <mergeCell ref="K16:L16"/>
    <mergeCell ref="M16:N16"/>
    <mergeCell ref="O16:P16"/>
    <mergeCell ref="Q16:R16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D13:E13"/>
    <mergeCell ref="G13:H13"/>
    <mergeCell ref="I13:J13"/>
    <mergeCell ref="K13:L13"/>
    <mergeCell ref="M13:N13"/>
    <mergeCell ref="O13:P13"/>
    <mergeCell ref="Q11:R11"/>
    <mergeCell ref="D12:E12"/>
    <mergeCell ref="G12:H12"/>
    <mergeCell ref="I12:J12"/>
    <mergeCell ref="K12:L12"/>
    <mergeCell ref="M12:N12"/>
    <mergeCell ref="O12:P12"/>
    <mergeCell ref="Q12:R12"/>
    <mergeCell ref="D11:E11"/>
    <mergeCell ref="G11:H11"/>
    <mergeCell ref="I11:J11"/>
    <mergeCell ref="K11:L11"/>
    <mergeCell ref="M11:N11"/>
    <mergeCell ref="O11:P11"/>
    <mergeCell ref="K9:L9"/>
    <mergeCell ref="M9:N9"/>
    <mergeCell ref="O9:P9"/>
    <mergeCell ref="A10:B10"/>
    <mergeCell ref="C10:H10"/>
    <mergeCell ref="I10:J10"/>
    <mergeCell ref="K10:L10"/>
    <mergeCell ref="M10:N10"/>
    <mergeCell ref="O10:R10"/>
    <mergeCell ref="Q4:R4"/>
    <mergeCell ref="A6:B6"/>
    <mergeCell ref="A7:B7"/>
    <mergeCell ref="A8:B8"/>
    <mergeCell ref="B9:C9"/>
    <mergeCell ref="E9:F9"/>
    <mergeCell ref="H9:I9"/>
    <mergeCell ref="Q9:R9"/>
    <mergeCell ref="J3:K3"/>
    <mergeCell ref="L3:Q3"/>
    <mergeCell ref="B48:O48"/>
    <mergeCell ref="A1:G1"/>
    <mergeCell ref="E4:F4"/>
    <mergeCell ref="G4:H4"/>
    <mergeCell ref="I4:J4"/>
    <mergeCell ref="K4:L4"/>
    <mergeCell ref="M4:N4"/>
    <mergeCell ref="O4:P4"/>
  </mergeCells>
  <conditionalFormatting sqref="R35 A35:B35 R21 A21:B21">
    <cfRule type="expression" priority="14" dxfId="144" stopIfTrue="1">
      <formula>$R21&gt;$R22</formula>
    </cfRule>
  </conditionalFormatting>
  <conditionalFormatting sqref="R36 R22">
    <cfRule type="expression" priority="15" dxfId="144" stopIfTrue="1">
      <formula>$R22&gt;$R21</formula>
    </cfRule>
  </conditionalFormatting>
  <conditionalFormatting sqref="A36:B36 A22:B22">
    <cfRule type="expression" priority="16" dxfId="144" stopIfTrue="1">
      <formula>$R21&lt;$R22</formula>
    </cfRule>
  </conditionalFormatting>
  <conditionalFormatting sqref="A39:B41 A25:B27">
    <cfRule type="expression" priority="17" dxfId="144" stopIfTrue="1">
      <formula>$R21&gt;$R22</formula>
    </cfRule>
  </conditionalFormatting>
  <conditionalFormatting sqref="A42:B44 A28:B30">
    <cfRule type="expression" priority="18" dxfId="144" stopIfTrue="1">
      <formula>$R21&lt;$R22</formula>
    </cfRule>
  </conditionalFormatting>
  <conditionalFormatting sqref="C35:K36 C21:K22">
    <cfRule type="cellIs" priority="19" dxfId="144" operator="greaterThan" stopIfTrue="1">
      <formula>0</formula>
    </cfRule>
  </conditionalFormatting>
  <conditionalFormatting sqref="L7:L8">
    <cfRule type="cellIs" priority="12" dxfId="144" operator="greaterThan" stopIfTrue="1">
      <formula>0</formula>
    </cfRule>
  </conditionalFormatting>
  <conditionalFormatting sqref="M7:N8">
    <cfRule type="cellIs" priority="13" dxfId="144" operator="greaterThan" stopIfTrue="1">
      <formula>0</formula>
    </cfRule>
  </conditionalFormatting>
  <conditionalFormatting sqref="A7:B7">
    <cfRule type="expression" priority="9" dxfId="144" stopIfTrue="1">
      <formula>$R7&gt;$R8</formula>
    </cfRule>
  </conditionalFormatting>
  <conditionalFormatting sqref="A8:B8">
    <cfRule type="expression" priority="10" dxfId="144" stopIfTrue="1">
      <formula>$R7&lt;$R8</formula>
    </cfRule>
  </conditionalFormatting>
  <conditionalFormatting sqref="C7:E8">
    <cfRule type="cellIs" priority="11" dxfId="144" operator="greaterThan" stopIfTrue="1">
      <formula>0</formula>
    </cfRule>
  </conditionalFormatting>
  <conditionalFormatting sqref="I7:I8">
    <cfRule type="cellIs" priority="7" dxfId="144" operator="greaterThan" stopIfTrue="1">
      <formula>0</formula>
    </cfRule>
  </conditionalFormatting>
  <conditionalFormatting sqref="J7:K8">
    <cfRule type="cellIs" priority="8" dxfId="144" operator="greaterThan" stopIfTrue="1">
      <formula>0</formula>
    </cfRule>
  </conditionalFormatting>
  <conditionalFormatting sqref="F7:F8">
    <cfRule type="cellIs" priority="5" dxfId="144" operator="greaterThan" stopIfTrue="1">
      <formula>0</formula>
    </cfRule>
  </conditionalFormatting>
  <conditionalFormatting sqref="G7:H8">
    <cfRule type="cellIs" priority="6" dxfId="144" operator="greaterThan" stopIfTrue="1">
      <formula>0</formula>
    </cfRule>
  </conditionalFormatting>
  <conditionalFormatting sqref="A11:B13">
    <cfRule type="expression" priority="3" dxfId="144" stopIfTrue="1">
      <formula>$R7&gt;$R8</formula>
    </cfRule>
  </conditionalFormatting>
  <conditionalFormatting sqref="A14:B16">
    <cfRule type="expression" priority="4" dxfId="144" stopIfTrue="1">
      <formula>$R7&lt;$R8</formula>
    </cfRule>
  </conditionalFormatting>
  <conditionalFormatting sqref="R7">
    <cfRule type="expression" priority="2" dxfId="144" stopIfTrue="1">
      <formula>$R7&gt;$R8</formula>
    </cfRule>
  </conditionalFormatting>
  <conditionalFormatting sqref="R8">
    <cfRule type="expression" priority="1" dxfId="144" stopIfTrue="1">
      <formula>$R8&gt;$R7</formula>
    </cfRule>
  </conditionalFormatting>
  <dataValidations count="2">
    <dataValidation allowBlank="1" showInputMessage="1" showErrorMessage="1" imeMode="halfAlpha" sqref="I1 M1 O1 I4:J4 M4:N4 I18:J18 M18:N18 I32:J32 M32:N32 C35:Q36 C21:Q22 C7:Q8"/>
    <dataValidation type="list" allowBlank="1" showInputMessage="1" showErrorMessage="1" sqref="C4 C18 C32">
      <formula1>"回戦,戦,勝戦"</formula1>
    </dataValidation>
  </dataValidations>
  <printOptions/>
  <pageMargins left="0.5548611111111111" right="0.3576388888888889" top="0.40902777777777777" bottom="0.40902777777777777" header="0.5111111111111111" footer="0.5111111111111111"/>
  <pageSetup horizontalDpi="600" verticalDpi="600" orientation="portrait" paperSize="9" scale="97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2019-06-10T07:21:37Z</cp:lastPrinted>
  <dcterms:created xsi:type="dcterms:W3CDTF">2008-09-04T08:15:51Z</dcterms:created>
  <dcterms:modified xsi:type="dcterms:W3CDTF">2019-09-17T07:30:08Z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