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7" sheetId="1" r:id="rId1"/>
    <sheet name="7.12" sheetId="2" r:id="rId2"/>
    <sheet name="7.13" sheetId="3" r:id="rId3"/>
    <sheet name="7.14" sheetId="4" r:id="rId4"/>
    <sheet name="7.15" sheetId="5" r:id="rId5"/>
  </sheets>
  <definedNames>
    <definedName name="_xlnm.Print_Area" localSheetId="1">'7.12'!$A$1:$R$29</definedName>
    <definedName name="_xlnm.Print_Area" localSheetId="2">'7.13'!$A$1:$R$29</definedName>
    <definedName name="_xlnm.Print_Area" localSheetId="3">'7.14'!$A$1:$R$29</definedName>
    <definedName name="_xlnm.Print_Area" localSheetId="4">'7.15'!$A$1:$R$29</definedName>
    <definedName name="_xlnm.Print_Area" localSheetId="0">'7.7'!$A$1:$R$29</definedName>
  </definedNames>
  <calcPr fullCalcOnLoad="1"/>
</workbook>
</file>

<file path=xl/sharedStrings.xml><?xml version="1.0" encoding="utf-8"?>
<sst xmlns="http://schemas.openxmlformats.org/spreadsheetml/2006/main" count="502" uniqueCount="232">
  <si>
    <t>月</t>
  </si>
  <si>
    <t>回戦</t>
  </si>
  <si>
    <t>投　手</t>
  </si>
  <si>
    <t>捕手</t>
  </si>
  <si>
    <t>本塁打</t>
  </si>
  <si>
    <t>３塁打</t>
  </si>
  <si>
    <t xml:space="preserve">    ２塁打  </t>
  </si>
  <si>
    <t>豊岡こうのとり球場</t>
  </si>
  <si>
    <t xml:space="preserve"> 場  所　｛</t>
  </si>
  <si>
    <t>｝</t>
  </si>
  <si>
    <t>合計</t>
  </si>
  <si>
    <t>先発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</si>
  <si>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</si>
  <si>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</si>
  <si>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</si>
  <si>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</si>
  <si>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</si>
  <si>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</si>
  <si>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</si>
  <si>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</si>
  <si>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(7回コールド)</t>
  </si>
  <si>
    <t>(8回コールド)</t>
  </si>
  <si>
    <t xml:space="preserve">  　　※12回終了時に同点の場合、13回からタイブレーク</t>
  </si>
  <si>
    <r>
      <t>第</t>
    </r>
    <r>
      <rPr>
        <b/>
        <sz val="12"/>
        <rFont val="Arial"/>
        <family val="2"/>
      </rPr>
      <t>101</t>
    </r>
    <r>
      <rPr>
        <b/>
        <sz val="12"/>
        <rFont val="ＭＳ Ｐゴシック"/>
        <family val="3"/>
      </rPr>
      <t>回全国高等学校野球選手権 兵庫大会</t>
    </r>
  </si>
  <si>
    <t>第</t>
  </si>
  <si>
    <t xml:space="preserve">日 </t>
  </si>
  <si>
    <t>年</t>
  </si>
  <si>
    <t>日 (</t>
  </si>
  <si>
    <t>日</t>
  </si>
  <si>
    <t>)</t>
  </si>
  <si>
    <t>第１試合</t>
  </si>
  <si>
    <t>　開 始</t>
  </si>
  <si>
    <t xml:space="preserve"> 終 了</t>
  </si>
  <si>
    <t>所 要</t>
  </si>
  <si>
    <t>七</t>
  </si>
  <si>
    <t>十</t>
  </si>
  <si>
    <t>十一</t>
  </si>
  <si>
    <t>十二</t>
  </si>
  <si>
    <t>十三</t>
  </si>
  <si>
    <t>十四</t>
  </si>
  <si>
    <t>十五</t>
  </si>
  <si>
    <t>北須磨</t>
  </si>
  <si>
    <t>尼小田</t>
  </si>
  <si>
    <t>5x</t>
  </si>
  <si>
    <t>原</t>
  </si>
  <si>
    <t>長岡</t>
  </si>
  <si>
    <t>川名</t>
  </si>
  <si>
    <t>大迎</t>
  </si>
  <si>
    <t>横山</t>
  </si>
  <si>
    <t>白波瀬</t>
  </si>
  <si>
    <t>土居</t>
  </si>
  <si>
    <t>國見</t>
  </si>
  <si>
    <t>吉田</t>
  </si>
  <si>
    <t>平井</t>
  </si>
  <si>
    <t>川原</t>
  </si>
  <si>
    <t>植田</t>
  </si>
  <si>
    <t>江上</t>
  </si>
  <si>
    <t>第２試合</t>
  </si>
  <si>
    <t>　開 始</t>
  </si>
  <si>
    <t xml:space="preserve"> 終 了</t>
  </si>
  <si>
    <t>所 要</t>
  </si>
  <si>
    <t>八</t>
  </si>
  <si>
    <t>九</t>
  </si>
  <si>
    <t>村岡</t>
  </si>
  <si>
    <t>長田</t>
  </si>
  <si>
    <t>x</t>
  </si>
  <si>
    <t>上田耕</t>
  </si>
  <si>
    <t>久保井</t>
  </si>
  <si>
    <t>三方</t>
  </si>
  <si>
    <t>高木</t>
  </si>
  <si>
    <t>藤代</t>
  </si>
  <si>
    <t>岩佐</t>
  </si>
  <si>
    <t>中井</t>
  </si>
  <si>
    <t>谷</t>
  </si>
  <si>
    <t>西本</t>
  </si>
  <si>
    <t>原西</t>
  </si>
  <si>
    <t>学校名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</si>
  <si>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</si>
  <si>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</si>
  <si>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</si>
  <si>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</si>
  <si>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</si>
  <si>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</si>
  <si>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</si>
  <si>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</si>
  <si>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</si>
  <si>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</si>
  <si>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 xml:space="preserve">日 </t>
  </si>
  <si>
    <t>年</t>
  </si>
  <si>
    <t>日 (</t>
  </si>
  <si>
    <t>金</t>
  </si>
  <si>
    <t>)</t>
  </si>
  <si>
    <t>第１試合</t>
  </si>
  <si>
    <t>　開 始</t>
  </si>
  <si>
    <t xml:space="preserve"> 終 了</t>
  </si>
  <si>
    <t>所 要</t>
  </si>
  <si>
    <t>川西明峰</t>
  </si>
  <si>
    <t>榎本</t>
  </si>
  <si>
    <t>垣田</t>
  </si>
  <si>
    <t>井上</t>
  </si>
  <si>
    <t>山名</t>
  </si>
  <si>
    <t>上村</t>
  </si>
  <si>
    <t>下川</t>
  </si>
  <si>
    <t>菊池</t>
  </si>
  <si>
    <t>中田光</t>
  </si>
  <si>
    <t>瀬田</t>
  </si>
  <si>
    <t>後藤</t>
  </si>
  <si>
    <t>第２試合</t>
  </si>
  <si>
    <t>琴丘</t>
  </si>
  <si>
    <t>御影</t>
  </si>
  <si>
    <t>1X</t>
  </si>
  <si>
    <t>7X</t>
  </si>
  <si>
    <t>吉岡</t>
  </si>
  <si>
    <t>学校名</t>
  </si>
  <si>
    <t>小倉</t>
  </si>
  <si>
    <t>尾﨑</t>
  </si>
  <si>
    <t>小森</t>
  </si>
  <si>
    <t>片山</t>
  </si>
  <si>
    <t>河原</t>
  </si>
  <si>
    <t>青野</t>
  </si>
  <si>
    <t>青野(2)</t>
  </si>
  <si>
    <t>西田</t>
  </si>
  <si>
    <t>土</t>
  </si>
  <si>
    <t>)</t>
  </si>
  <si>
    <t>第１試合</t>
  </si>
  <si>
    <t>　開 始</t>
  </si>
  <si>
    <t xml:space="preserve"> 終 了</t>
  </si>
  <si>
    <t>所 要</t>
  </si>
  <si>
    <t>蒼開</t>
  </si>
  <si>
    <t>小野工業</t>
  </si>
  <si>
    <t>3X</t>
  </si>
  <si>
    <t>学校名</t>
  </si>
  <si>
    <t>柏木</t>
  </si>
  <si>
    <t>森貞</t>
  </si>
  <si>
    <t>守村</t>
  </si>
  <si>
    <t>河本</t>
  </si>
  <si>
    <t>山﨑</t>
  </si>
  <si>
    <t>小池</t>
  </si>
  <si>
    <t>第２試合</t>
  </si>
  <si>
    <t>　開 始</t>
  </si>
  <si>
    <t xml:space="preserve"> 終 了</t>
  </si>
  <si>
    <t>所 要</t>
  </si>
  <si>
    <t>八</t>
  </si>
  <si>
    <t>九</t>
  </si>
  <si>
    <t>神戸高塚</t>
  </si>
  <si>
    <t>西宮今津</t>
  </si>
  <si>
    <t>X</t>
  </si>
  <si>
    <t>磯辺</t>
  </si>
  <si>
    <t>黒田</t>
  </si>
  <si>
    <t>正井</t>
  </si>
  <si>
    <t>永井</t>
  </si>
  <si>
    <t>古塚</t>
  </si>
  <si>
    <t>御厨</t>
  </si>
  <si>
    <t>土屋</t>
  </si>
  <si>
    <t>今村</t>
  </si>
  <si>
    <t>崎本</t>
  </si>
  <si>
    <t>日</t>
  </si>
  <si>
    <t>)</t>
  </si>
  <si>
    <t>第１試合</t>
  </si>
  <si>
    <t>　開 始</t>
  </si>
  <si>
    <t xml:space="preserve"> 終 了</t>
  </si>
  <si>
    <t>所 要</t>
  </si>
  <si>
    <t>伊丹西</t>
  </si>
  <si>
    <t>伊川谷</t>
  </si>
  <si>
    <t>2x</t>
  </si>
  <si>
    <t>学校名</t>
  </si>
  <si>
    <t>山内</t>
  </si>
  <si>
    <t>宮城</t>
  </si>
  <si>
    <t>山本</t>
  </si>
  <si>
    <t>柳川</t>
  </si>
  <si>
    <t>岩下</t>
  </si>
  <si>
    <t>前田凌</t>
  </si>
  <si>
    <t>西村</t>
  </si>
  <si>
    <t>阪田</t>
  </si>
  <si>
    <t>野中</t>
  </si>
  <si>
    <t>第２試合</t>
  </si>
  <si>
    <t>　開 始</t>
  </si>
  <si>
    <t xml:space="preserve"> 終 了</t>
  </si>
  <si>
    <t>所 要</t>
  </si>
  <si>
    <t>ｘ</t>
  </si>
  <si>
    <t>中野</t>
  </si>
  <si>
    <t>奥藤</t>
  </si>
  <si>
    <t>天場</t>
  </si>
  <si>
    <t>麓</t>
  </si>
  <si>
    <t>細岡</t>
  </si>
  <si>
    <t>北原</t>
  </si>
  <si>
    <t>坂本</t>
  </si>
  <si>
    <t>月</t>
  </si>
  <si>
    <t>)</t>
  </si>
  <si>
    <t>第１試合</t>
  </si>
  <si>
    <t>　開 始</t>
  </si>
  <si>
    <t xml:space="preserve"> 終 了</t>
  </si>
  <si>
    <t>所 要</t>
  </si>
  <si>
    <t>三田西陵</t>
  </si>
  <si>
    <t>学校名</t>
  </si>
  <si>
    <t>小前</t>
  </si>
  <si>
    <t>四辻</t>
  </si>
  <si>
    <t>増田</t>
  </si>
  <si>
    <t>四辻(2)</t>
  </si>
  <si>
    <t>田尻</t>
  </si>
  <si>
    <t>小内</t>
  </si>
  <si>
    <t>習田</t>
  </si>
  <si>
    <t>寺井</t>
  </si>
  <si>
    <t>岸上</t>
  </si>
  <si>
    <t>第２試合</t>
  </si>
  <si>
    <t>　開 始</t>
  </si>
  <si>
    <t xml:space="preserve"> 終 了</t>
  </si>
  <si>
    <t>所 要</t>
  </si>
  <si>
    <t>高砂南</t>
  </si>
  <si>
    <t>1X</t>
  </si>
  <si>
    <t>2X</t>
  </si>
  <si>
    <t>川合</t>
  </si>
  <si>
    <t>福本</t>
  </si>
  <si>
    <t>部原</t>
  </si>
  <si>
    <t>永野</t>
  </si>
  <si>
    <t>多鹿</t>
  </si>
  <si>
    <t>藤原</t>
  </si>
  <si>
    <t>一橋</t>
  </si>
  <si>
    <t>(6回コールド)</t>
  </si>
  <si>
    <t>滝   川</t>
  </si>
  <si>
    <t>学校名</t>
  </si>
  <si>
    <t>一</t>
  </si>
  <si>
    <t>二</t>
  </si>
  <si>
    <t>三</t>
  </si>
  <si>
    <t>四</t>
  </si>
  <si>
    <t>五</t>
  </si>
  <si>
    <t>六</t>
  </si>
  <si>
    <t>七</t>
  </si>
  <si>
    <t>多　　可</t>
  </si>
  <si>
    <t>小　野</t>
  </si>
  <si>
    <t>太　子</t>
  </si>
  <si>
    <t>葺　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</si>
</sst>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5" borderId="12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181" fontId="23" fillId="24" borderId="14" xfId="0" applyNumberFormat="1" applyFont="1" applyFill="1" applyBorder="1" applyAlignment="1" applyProtection="1">
      <alignment horizontal="center" vertical="center"/>
      <protection locked="0"/>
    </xf>
    <xf numFmtId="181" fontId="23" fillId="24" borderId="15" xfId="0" applyNumberFormat="1" applyFont="1" applyFill="1" applyBorder="1" applyAlignment="1" applyProtection="1">
      <alignment horizontal="center" vertical="center"/>
      <protection locked="0"/>
    </xf>
    <xf numFmtId="181" fontId="23" fillId="24" borderId="12" xfId="0" applyNumberFormat="1" applyFont="1" applyFill="1" applyBorder="1" applyAlignment="1" applyProtection="1">
      <alignment horizontal="center" vertical="center"/>
      <protection locked="0"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25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top"/>
    </xf>
    <xf numFmtId="0" fontId="0" fillId="26" borderId="21" xfId="0" applyFill="1" applyBorder="1" applyAlignment="1">
      <alignment horizontal="right" vertical="center"/>
    </xf>
    <xf numFmtId="181" fontId="4" fillId="26" borderId="21" xfId="0" applyNumberFormat="1" applyFont="1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 applyProtection="1">
      <alignment horizontal="left" vertical="center"/>
      <protection/>
    </xf>
    <xf numFmtId="0" fontId="0" fillId="26" borderId="21" xfId="0" applyFont="1" applyFill="1" applyBorder="1" applyAlignment="1" applyProtection="1">
      <alignment vertical="center"/>
      <protection/>
    </xf>
    <xf numFmtId="0" fontId="0" fillId="26" borderId="21" xfId="0" applyFill="1" applyBorder="1" applyAlignment="1" applyProtection="1">
      <alignment horizontal="center" vertical="center"/>
      <protection/>
    </xf>
    <xf numFmtId="0" fontId="5" fillId="26" borderId="21" xfId="0" applyFont="1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 applyProtection="1">
      <alignment horizontal="right" vertical="center"/>
      <protection/>
    </xf>
    <xf numFmtId="0" fontId="4" fillId="26" borderId="21" xfId="0" applyFont="1" applyFill="1" applyBorder="1" applyAlignment="1" applyProtection="1">
      <alignment horizontal="center" vertical="center"/>
      <protection locked="0"/>
    </xf>
    <xf numFmtId="0" fontId="0" fillId="26" borderId="22" xfId="0" applyFill="1" applyBorder="1" applyAlignment="1" applyProtection="1">
      <alignment vertical="center"/>
      <protection/>
    </xf>
    <xf numFmtId="0" fontId="0" fillId="26" borderId="0" xfId="0" applyFill="1" applyAlignment="1">
      <alignment vertical="center"/>
    </xf>
    <xf numFmtId="0" fontId="0" fillId="26" borderId="23" xfId="0" applyFill="1" applyBorder="1" applyAlignment="1" applyProtection="1">
      <alignment horizontal="left" vertical="center" shrinkToFit="1"/>
      <protection locked="0"/>
    </xf>
    <xf numFmtId="0" fontId="4" fillId="26" borderId="24" xfId="0" applyFont="1" applyFill="1" applyBorder="1" applyAlignment="1" applyProtection="1">
      <alignment horizontal="center" vertical="center" shrinkToFit="1"/>
      <protection locked="0"/>
    </xf>
    <xf numFmtId="0" fontId="0" fillId="26" borderId="25" xfId="0" applyFill="1" applyBorder="1" applyAlignment="1" applyProtection="1">
      <alignment horizontal="left" vertical="center" shrinkToFit="1"/>
      <protection locked="0"/>
    </xf>
    <xf numFmtId="0" fontId="0" fillId="26" borderId="0" xfId="0" applyFill="1" applyAlignment="1">
      <alignment vertical="center" shrinkToFit="1"/>
    </xf>
    <xf numFmtId="0" fontId="0" fillId="26" borderId="0" xfId="0" applyFill="1" applyAlignment="1">
      <alignment horizontal="left" vertical="center" shrinkToFit="1"/>
    </xf>
    <xf numFmtId="0" fontId="0" fillId="26" borderId="0" xfId="0" applyFill="1" applyAlignment="1">
      <alignment horizontal="center" vertical="center"/>
    </xf>
    <xf numFmtId="180" fontId="0" fillId="26" borderId="0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10" xfId="0" applyFill="1" applyBorder="1" applyAlignment="1" applyProtection="1">
      <alignment horizontal="center" vertical="center"/>
      <protection/>
    </xf>
    <xf numFmtId="0" fontId="0" fillId="26" borderId="26" xfId="0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6" borderId="27" xfId="0" applyNumberFormat="1" applyFill="1" applyBorder="1" applyAlignment="1" applyProtection="1">
      <alignment horizontal="center" vertical="center"/>
      <protection locked="0"/>
    </xf>
    <xf numFmtId="181" fontId="0" fillId="26" borderId="26" xfId="0" applyNumberFormat="1" applyFill="1" applyBorder="1" applyAlignment="1" applyProtection="1">
      <alignment horizontal="center" vertical="center"/>
      <protection locked="0"/>
    </xf>
    <xf numFmtId="181" fontId="0" fillId="26" borderId="28" xfId="0" applyNumberFormat="1" applyFill="1" applyBorder="1" applyAlignment="1" applyProtection="1">
      <alignment horizontal="center" vertical="center"/>
      <protection locked="0"/>
    </xf>
    <xf numFmtId="181" fontId="0" fillId="26" borderId="29" xfId="0" applyNumberFormat="1" applyFill="1" applyBorder="1" applyAlignment="1" applyProtection="1">
      <alignment horizontal="center" vertical="center"/>
      <protection locked="0"/>
    </xf>
    <xf numFmtId="181" fontId="0" fillId="26" borderId="30" xfId="0" applyNumberFormat="1" applyFill="1" applyBorder="1" applyAlignment="1" applyProtection="1">
      <alignment horizontal="center" vertical="center"/>
      <protection locked="0"/>
    </xf>
    <xf numFmtId="181" fontId="0" fillId="26" borderId="31" xfId="0" applyNumberFormat="1" applyFill="1" applyBorder="1" applyAlignment="1" applyProtection="1">
      <alignment horizontal="center" vertical="center"/>
      <protection locked="0"/>
    </xf>
    <xf numFmtId="0" fontId="0" fillId="26" borderId="32" xfId="0" applyFill="1" applyBorder="1" applyAlignment="1" applyProtection="1">
      <alignment horizontal="distributed" vertical="center"/>
      <protection/>
    </xf>
    <xf numFmtId="0" fontId="0" fillId="26" borderId="22" xfId="0" applyFill="1" applyBorder="1" applyAlignment="1" applyProtection="1">
      <alignment horizontal="distributed" vertical="center"/>
      <protection/>
    </xf>
    <xf numFmtId="0" fontId="4" fillId="26" borderId="32" xfId="0" applyFont="1" applyFill="1" applyBorder="1" applyAlignment="1" applyProtection="1">
      <alignment horizontal="center" vertical="center" shrinkToFit="1"/>
      <protection locked="0"/>
    </xf>
    <xf numFmtId="0" fontId="4" fillId="26" borderId="2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4" fillId="26" borderId="0" xfId="0" applyFont="1" applyFill="1" applyAlignment="1">
      <alignment horizontal="right" vertical="center"/>
    </xf>
    <xf numFmtId="0" fontId="0" fillId="26" borderId="0" xfId="0" applyFill="1" applyAlignment="1" applyProtection="1">
      <alignment horizontal="center" vertical="center"/>
      <protection/>
    </xf>
    <xf numFmtId="180" fontId="4" fillId="26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6" borderId="0" xfId="0" applyFill="1" applyBorder="1" applyAlignment="1" applyProtection="1">
      <alignment horizontal="center" vertical="center"/>
      <protection/>
    </xf>
    <xf numFmtId="180" fontId="4" fillId="26" borderId="0" xfId="0" applyNumberFormat="1" applyFont="1" applyFill="1" applyBorder="1" applyAlignment="1" applyProtection="1">
      <alignment horizontal="center" vertical="center"/>
      <protection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horizontal="center" vertical="center" shrinkToFit="1"/>
      <protection/>
    </xf>
    <xf numFmtId="0" fontId="4" fillId="24" borderId="28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 applyProtection="1">
      <alignment horizontal="center" vertical="center"/>
      <protection/>
    </xf>
    <xf numFmtId="0" fontId="0" fillId="24" borderId="21" xfId="0" applyFill="1" applyBorder="1" applyAlignment="1" applyProtection="1">
      <alignment horizontal="center" vertical="center"/>
      <protection/>
    </xf>
    <xf numFmtId="0" fontId="0" fillId="24" borderId="45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5" fillId="26" borderId="32" xfId="0" applyFont="1" applyFill="1" applyBorder="1" applyAlignment="1" applyProtection="1">
      <alignment horizontal="right" vertical="center" shrinkToFit="1"/>
      <protection locked="0"/>
    </xf>
    <xf numFmtId="0" fontId="5" fillId="26" borderId="21" xfId="0" applyFont="1" applyFill="1" applyBorder="1" applyAlignment="1" applyProtection="1">
      <alignment horizontal="right" vertical="center" shrinkToFit="1"/>
      <protection locked="0"/>
    </xf>
    <xf numFmtId="0" fontId="0" fillId="24" borderId="32" xfId="0" applyFill="1" applyBorder="1" applyAlignment="1" applyProtection="1">
      <alignment horizontal="distributed" vertical="center"/>
      <protection/>
    </xf>
    <xf numFmtId="0" fontId="0" fillId="24" borderId="22" xfId="0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7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33" customWidth="1"/>
    <col min="2" max="2" width="6.25390625" style="33" customWidth="1"/>
    <col min="3" max="11" width="4.875" style="33" customWidth="1"/>
    <col min="12" max="12" width="5.00390625" style="33" customWidth="1"/>
    <col min="13" max="17" width="4.875" style="33" customWidth="1"/>
    <col min="18" max="18" width="5.00390625" style="33" customWidth="1"/>
    <col min="19" max="16384" width="9.00390625" style="33" customWidth="1"/>
  </cols>
  <sheetData>
    <row r="1" spans="1:18" ht="27" customHeight="1">
      <c r="A1" s="88" t="s">
        <v>23</v>
      </c>
      <c r="B1" s="89"/>
      <c r="C1" s="89"/>
      <c r="D1" s="89"/>
      <c r="E1" s="89"/>
      <c r="F1" s="89"/>
      <c r="G1" s="89"/>
      <c r="H1" s="24" t="s">
        <v>24</v>
      </c>
      <c r="I1" s="25">
        <v>2</v>
      </c>
      <c r="J1" s="26" t="s">
        <v>25</v>
      </c>
      <c r="K1" s="27">
        <v>2019</v>
      </c>
      <c r="L1" s="28" t="s">
        <v>26</v>
      </c>
      <c r="M1" s="29">
        <v>7</v>
      </c>
      <c r="N1" s="28" t="s">
        <v>0</v>
      </c>
      <c r="O1" s="29">
        <v>7</v>
      </c>
      <c r="P1" s="30" t="s">
        <v>27</v>
      </c>
      <c r="Q1" s="31" t="s">
        <v>28</v>
      </c>
      <c r="R1" s="32" t="s">
        <v>29</v>
      </c>
    </row>
    <row r="2" ht="5.25" customHeight="1"/>
    <row r="3" spans="1:18" s="1" customFormat="1" ht="18.75" customHeight="1">
      <c r="A3" s="23" t="s">
        <v>22</v>
      </c>
      <c r="K3" s="45" t="s">
        <v>8</v>
      </c>
      <c r="L3" s="45"/>
      <c r="M3" s="46" t="s">
        <v>7</v>
      </c>
      <c r="N3" s="46"/>
      <c r="O3" s="46"/>
      <c r="P3" s="46"/>
      <c r="Q3" s="46"/>
      <c r="R3" s="2" t="s">
        <v>9</v>
      </c>
    </row>
    <row r="4" spans="1:20" s="37" customFormat="1" ht="18.75" customHeight="1">
      <c r="A4" s="34"/>
      <c r="B4" s="35">
        <v>1</v>
      </c>
      <c r="C4" s="36" t="s">
        <v>1</v>
      </c>
      <c r="D4" s="33"/>
      <c r="E4" s="59" t="s">
        <v>30</v>
      </c>
      <c r="F4" s="59"/>
      <c r="G4" s="60" t="s">
        <v>31</v>
      </c>
      <c r="H4" s="60"/>
      <c r="I4" s="61">
        <v>0.45555555555555555</v>
      </c>
      <c r="J4" s="61"/>
      <c r="K4" s="62" t="s">
        <v>32</v>
      </c>
      <c r="L4" s="62"/>
      <c r="M4" s="61">
        <v>0.5708333333333333</v>
      </c>
      <c r="N4" s="61"/>
      <c r="O4" s="62" t="s">
        <v>33</v>
      </c>
      <c r="P4" s="62"/>
      <c r="Q4" s="63">
        <f>SUM(M4-I4)</f>
        <v>0.11527777777777776</v>
      </c>
      <c r="R4" s="63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53" t="s">
        <v>77</v>
      </c>
      <c r="B6" s="54"/>
      <c r="C6" s="3" t="s">
        <v>78</v>
      </c>
      <c r="D6" s="4" t="s">
        <v>79</v>
      </c>
      <c r="E6" s="5" t="s">
        <v>80</v>
      </c>
      <c r="F6" s="3" t="s">
        <v>81</v>
      </c>
      <c r="G6" s="4" t="s">
        <v>82</v>
      </c>
      <c r="H6" s="5" t="s">
        <v>83</v>
      </c>
      <c r="I6" s="3" t="s">
        <v>84</v>
      </c>
      <c r="J6" s="4" t="s">
        <v>85</v>
      </c>
      <c r="K6" s="5" t="s">
        <v>86</v>
      </c>
      <c r="L6" s="7" t="s">
        <v>35</v>
      </c>
      <c r="M6" s="8" t="s">
        <v>36</v>
      </c>
      <c r="N6" s="6" t="s">
        <v>37</v>
      </c>
      <c r="O6" s="7" t="s">
        <v>38</v>
      </c>
      <c r="P6" s="8" t="s">
        <v>39</v>
      </c>
      <c r="Q6" s="6" t="s">
        <v>40</v>
      </c>
      <c r="R6" s="9" t="s">
        <v>10</v>
      </c>
    </row>
    <row r="7" spans="1:18" ht="27.75" customHeight="1">
      <c r="A7" s="55" t="s">
        <v>41</v>
      </c>
      <c r="B7" s="56"/>
      <c r="C7" s="10">
        <v>1</v>
      </c>
      <c r="D7" s="11">
        <v>3</v>
      </c>
      <c r="E7" s="12">
        <v>0</v>
      </c>
      <c r="F7" s="10">
        <v>0</v>
      </c>
      <c r="G7" s="11">
        <v>0</v>
      </c>
      <c r="H7" s="12">
        <v>0</v>
      </c>
      <c r="I7" s="10">
        <v>0</v>
      </c>
      <c r="J7" s="11">
        <v>2</v>
      </c>
      <c r="K7" s="12">
        <v>0</v>
      </c>
      <c r="L7" s="13"/>
      <c r="M7" s="14"/>
      <c r="N7" s="15"/>
      <c r="O7" s="13"/>
      <c r="P7" s="14"/>
      <c r="Q7" s="15"/>
      <c r="R7" s="16">
        <f>SUM(C7:Q7)</f>
        <v>6</v>
      </c>
    </row>
    <row r="8" spans="1:18" ht="27.75" customHeight="1">
      <c r="A8" s="55" t="s">
        <v>42</v>
      </c>
      <c r="B8" s="56"/>
      <c r="C8" s="10">
        <v>0</v>
      </c>
      <c r="D8" s="11">
        <v>0</v>
      </c>
      <c r="E8" s="12">
        <v>0</v>
      </c>
      <c r="F8" s="10">
        <v>0</v>
      </c>
      <c r="G8" s="11">
        <v>2</v>
      </c>
      <c r="H8" s="12">
        <v>0</v>
      </c>
      <c r="I8" s="10">
        <v>0</v>
      </c>
      <c r="J8" s="11">
        <v>0</v>
      </c>
      <c r="K8" s="12" t="s">
        <v>43</v>
      </c>
      <c r="L8" s="13"/>
      <c r="M8" s="14"/>
      <c r="N8" s="15"/>
      <c r="O8" s="13"/>
      <c r="P8" s="14"/>
      <c r="Q8" s="15"/>
      <c r="R8" s="16">
        <v>7</v>
      </c>
    </row>
    <row r="9" spans="1:18" ht="21" customHeight="1">
      <c r="A9" s="53" t="s">
        <v>77</v>
      </c>
      <c r="B9" s="54"/>
      <c r="C9" s="80" t="s">
        <v>2</v>
      </c>
      <c r="D9" s="81"/>
      <c r="E9" s="81"/>
      <c r="F9" s="81"/>
      <c r="G9" s="81"/>
      <c r="H9" s="82"/>
      <c r="I9" s="83" t="s">
        <v>3</v>
      </c>
      <c r="J9" s="84"/>
      <c r="K9" s="85" t="s">
        <v>4</v>
      </c>
      <c r="L9" s="86"/>
      <c r="M9" s="87" t="s">
        <v>5</v>
      </c>
      <c r="N9" s="86"/>
      <c r="O9" s="83" t="s">
        <v>6</v>
      </c>
      <c r="P9" s="81"/>
      <c r="Q9" s="81"/>
      <c r="R9" s="84"/>
    </row>
    <row r="10" spans="1:18" ht="16.5" customHeight="1">
      <c r="A10" s="72" t="str">
        <f>A7</f>
        <v>北須磨</v>
      </c>
      <c r="B10" s="73"/>
      <c r="C10" s="17" t="s">
        <v>11</v>
      </c>
      <c r="D10" s="66" t="s">
        <v>44</v>
      </c>
      <c r="E10" s="78"/>
      <c r="F10" s="18">
        <v>4</v>
      </c>
      <c r="G10" s="66"/>
      <c r="H10" s="78"/>
      <c r="I10" s="66" t="s">
        <v>45</v>
      </c>
      <c r="J10" s="67"/>
      <c r="K10" s="79" t="s">
        <v>46</v>
      </c>
      <c r="L10" s="78"/>
      <c r="M10" s="66"/>
      <c r="N10" s="78"/>
      <c r="O10" s="66" t="s">
        <v>47</v>
      </c>
      <c r="P10" s="78"/>
      <c r="Q10" s="66"/>
      <c r="R10" s="67"/>
    </row>
    <row r="11" spans="1:18" ht="16.5" customHeight="1">
      <c r="A11" s="74"/>
      <c r="B11" s="75"/>
      <c r="C11" s="19">
        <v>2</v>
      </c>
      <c r="D11" s="68" t="s">
        <v>46</v>
      </c>
      <c r="E11" s="69"/>
      <c r="F11" s="20">
        <v>5</v>
      </c>
      <c r="G11" s="68"/>
      <c r="H11" s="69"/>
      <c r="I11" s="68" t="s">
        <v>48</v>
      </c>
      <c r="J11" s="70"/>
      <c r="K11" s="71"/>
      <c r="L11" s="69"/>
      <c r="M11" s="68"/>
      <c r="N11" s="69"/>
      <c r="O11" s="68" t="s">
        <v>49</v>
      </c>
      <c r="P11" s="69"/>
      <c r="Q11" s="68"/>
      <c r="R11" s="70"/>
    </row>
    <row r="12" spans="1:18" ht="16.5" customHeight="1">
      <c r="A12" s="76"/>
      <c r="B12" s="77"/>
      <c r="C12" s="21">
        <v>3</v>
      </c>
      <c r="D12" s="57" t="s">
        <v>45</v>
      </c>
      <c r="E12" s="64"/>
      <c r="F12" s="22">
        <v>6</v>
      </c>
      <c r="G12" s="57"/>
      <c r="H12" s="64"/>
      <c r="I12" s="57"/>
      <c r="J12" s="58"/>
      <c r="K12" s="65"/>
      <c r="L12" s="64"/>
      <c r="M12" s="57"/>
      <c r="N12" s="64"/>
      <c r="O12" s="57"/>
      <c r="P12" s="64"/>
      <c r="Q12" s="57"/>
      <c r="R12" s="58"/>
    </row>
    <row r="13" spans="1:18" ht="16.5" customHeight="1">
      <c r="A13" s="72" t="str">
        <f>A8</f>
        <v>尼小田</v>
      </c>
      <c r="B13" s="73"/>
      <c r="C13" s="17" t="s">
        <v>11</v>
      </c>
      <c r="D13" s="66" t="s">
        <v>50</v>
      </c>
      <c r="E13" s="78"/>
      <c r="F13" s="18">
        <v>4</v>
      </c>
      <c r="G13" s="66"/>
      <c r="H13" s="78"/>
      <c r="I13" s="66" t="s">
        <v>51</v>
      </c>
      <c r="J13" s="67"/>
      <c r="K13" s="79"/>
      <c r="L13" s="78"/>
      <c r="M13" s="66" t="s">
        <v>52</v>
      </c>
      <c r="N13" s="78"/>
      <c r="O13" s="66" t="s">
        <v>53</v>
      </c>
      <c r="P13" s="78"/>
      <c r="Q13" s="66"/>
      <c r="R13" s="67"/>
    </row>
    <row r="14" spans="1:18" ht="16.5" customHeight="1">
      <c r="A14" s="74"/>
      <c r="B14" s="75"/>
      <c r="C14" s="19">
        <v>2</v>
      </c>
      <c r="D14" s="68" t="s">
        <v>54</v>
      </c>
      <c r="E14" s="69"/>
      <c r="F14" s="20">
        <v>5</v>
      </c>
      <c r="G14" s="68"/>
      <c r="H14" s="69"/>
      <c r="I14" s="68" t="s">
        <v>55</v>
      </c>
      <c r="J14" s="70"/>
      <c r="K14" s="71"/>
      <c r="L14" s="69"/>
      <c r="M14" s="68"/>
      <c r="N14" s="69"/>
      <c r="O14" s="68" t="s">
        <v>51</v>
      </c>
      <c r="P14" s="69"/>
      <c r="Q14" s="68"/>
      <c r="R14" s="70"/>
    </row>
    <row r="15" spans="1:18" ht="16.5" customHeight="1">
      <c r="A15" s="76"/>
      <c r="B15" s="77"/>
      <c r="C15" s="21">
        <v>3</v>
      </c>
      <c r="D15" s="57" t="s">
        <v>56</v>
      </c>
      <c r="E15" s="64"/>
      <c r="F15" s="22">
        <v>6</v>
      </c>
      <c r="G15" s="57"/>
      <c r="H15" s="64"/>
      <c r="I15" s="57" t="s">
        <v>51</v>
      </c>
      <c r="J15" s="58"/>
      <c r="K15" s="65"/>
      <c r="L15" s="64"/>
      <c r="M15" s="57"/>
      <c r="N15" s="64"/>
      <c r="O15" s="57"/>
      <c r="P15" s="64"/>
      <c r="Q15" s="57"/>
      <c r="R15" s="5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7" customFormat="1" ht="18.75" customHeight="1">
      <c r="A17" s="34"/>
      <c r="B17" s="35">
        <v>1</v>
      </c>
      <c r="C17" s="36" t="s">
        <v>1</v>
      </c>
      <c r="D17" s="33"/>
      <c r="E17" s="59" t="s">
        <v>57</v>
      </c>
      <c r="F17" s="59"/>
      <c r="G17" s="60" t="s">
        <v>58</v>
      </c>
      <c r="H17" s="60"/>
      <c r="I17" s="61">
        <v>0.6048611111111112</v>
      </c>
      <c r="J17" s="61"/>
      <c r="K17" s="62" t="s">
        <v>59</v>
      </c>
      <c r="L17" s="62"/>
      <c r="M17" s="61">
        <v>0.6736111111111112</v>
      </c>
      <c r="N17" s="61"/>
      <c r="O17" s="62" t="s">
        <v>60</v>
      </c>
      <c r="P17" s="62"/>
      <c r="Q17" s="63">
        <f>SUM(M17-I17)</f>
        <v>0.06874999999999998</v>
      </c>
      <c r="R17" s="63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53" t="s">
        <v>77</v>
      </c>
      <c r="B19" s="54"/>
      <c r="C19" s="3" t="s">
        <v>78</v>
      </c>
      <c r="D19" s="4" t="s">
        <v>79</v>
      </c>
      <c r="E19" s="5" t="s">
        <v>80</v>
      </c>
      <c r="F19" s="3" t="s">
        <v>81</v>
      </c>
      <c r="G19" s="4" t="s">
        <v>82</v>
      </c>
      <c r="H19" s="5" t="s">
        <v>83</v>
      </c>
      <c r="I19" s="3" t="s">
        <v>84</v>
      </c>
      <c r="J19" s="8" t="s">
        <v>61</v>
      </c>
      <c r="K19" s="6" t="s">
        <v>62</v>
      </c>
      <c r="L19" s="7" t="s">
        <v>35</v>
      </c>
      <c r="M19" s="8" t="s">
        <v>36</v>
      </c>
      <c r="N19" s="6" t="s">
        <v>37</v>
      </c>
      <c r="O19" s="7" t="s">
        <v>38</v>
      </c>
      <c r="P19" s="8" t="s">
        <v>39</v>
      </c>
      <c r="Q19" s="6" t="s">
        <v>40</v>
      </c>
      <c r="R19" s="9" t="s">
        <v>10</v>
      </c>
    </row>
    <row r="20" spans="1:18" ht="27.75" customHeight="1">
      <c r="A20" s="55" t="s">
        <v>63</v>
      </c>
      <c r="B20" s="56"/>
      <c r="C20" s="10">
        <v>0</v>
      </c>
      <c r="D20" s="11">
        <v>0</v>
      </c>
      <c r="E20" s="12">
        <v>0</v>
      </c>
      <c r="F20" s="10">
        <v>0</v>
      </c>
      <c r="G20" s="11">
        <v>0</v>
      </c>
      <c r="H20" s="12">
        <v>0</v>
      </c>
      <c r="I20" s="10">
        <v>0</v>
      </c>
      <c r="J20" s="11"/>
      <c r="K20" s="12"/>
      <c r="L20" s="47" t="s">
        <v>20</v>
      </c>
      <c r="M20" s="48"/>
      <c r="N20" s="49"/>
      <c r="O20" s="13"/>
      <c r="P20" s="14"/>
      <c r="Q20" s="15"/>
      <c r="R20" s="16">
        <f>SUM(C20:Q20)</f>
        <v>0</v>
      </c>
    </row>
    <row r="21" spans="1:18" ht="27.75" customHeight="1">
      <c r="A21" s="55" t="s">
        <v>64</v>
      </c>
      <c r="B21" s="56"/>
      <c r="C21" s="10">
        <v>0</v>
      </c>
      <c r="D21" s="11">
        <v>0</v>
      </c>
      <c r="E21" s="12">
        <v>0</v>
      </c>
      <c r="F21" s="10">
        <v>3</v>
      </c>
      <c r="G21" s="11">
        <v>0</v>
      </c>
      <c r="H21" s="12">
        <v>6</v>
      </c>
      <c r="I21" s="10" t="s">
        <v>65</v>
      </c>
      <c r="J21" s="11"/>
      <c r="K21" s="12"/>
      <c r="L21" s="50"/>
      <c r="M21" s="51"/>
      <c r="N21" s="52"/>
      <c r="O21" s="13"/>
      <c r="P21" s="14"/>
      <c r="Q21" s="15"/>
      <c r="R21" s="16">
        <f>SUM(C21:Q21)</f>
        <v>9</v>
      </c>
    </row>
    <row r="22" spans="1:18" ht="21" customHeight="1">
      <c r="A22" s="53" t="s">
        <v>77</v>
      </c>
      <c r="B22" s="54"/>
      <c r="C22" s="80" t="s">
        <v>2</v>
      </c>
      <c r="D22" s="81"/>
      <c r="E22" s="81"/>
      <c r="F22" s="81"/>
      <c r="G22" s="81"/>
      <c r="H22" s="82"/>
      <c r="I22" s="83" t="s">
        <v>3</v>
      </c>
      <c r="J22" s="84"/>
      <c r="K22" s="85" t="s">
        <v>4</v>
      </c>
      <c r="L22" s="86"/>
      <c r="M22" s="87" t="s">
        <v>5</v>
      </c>
      <c r="N22" s="86"/>
      <c r="O22" s="83" t="s">
        <v>6</v>
      </c>
      <c r="P22" s="81"/>
      <c r="Q22" s="81"/>
      <c r="R22" s="84"/>
    </row>
    <row r="23" spans="1:18" ht="16.5" customHeight="1">
      <c r="A23" s="72" t="str">
        <f>A20</f>
        <v>村岡</v>
      </c>
      <c r="B23" s="73"/>
      <c r="C23" s="17" t="s">
        <v>11</v>
      </c>
      <c r="D23" s="66" t="s">
        <v>66</v>
      </c>
      <c r="E23" s="78"/>
      <c r="F23" s="18">
        <v>4</v>
      </c>
      <c r="G23" s="66"/>
      <c r="H23" s="78"/>
      <c r="I23" s="66" t="s">
        <v>67</v>
      </c>
      <c r="J23" s="67"/>
      <c r="K23" s="79"/>
      <c r="L23" s="78"/>
      <c r="M23" s="66"/>
      <c r="N23" s="78"/>
      <c r="O23" s="66" t="s">
        <v>67</v>
      </c>
      <c r="P23" s="78"/>
      <c r="Q23" s="66"/>
      <c r="R23" s="67"/>
    </row>
    <row r="24" spans="1:18" ht="16.5" customHeight="1">
      <c r="A24" s="74"/>
      <c r="B24" s="75"/>
      <c r="C24" s="19">
        <v>2</v>
      </c>
      <c r="D24" s="68" t="s">
        <v>68</v>
      </c>
      <c r="E24" s="69"/>
      <c r="F24" s="20">
        <v>5</v>
      </c>
      <c r="G24" s="68"/>
      <c r="H24" s="69"/>
      <c r="I24" s="68"/>
      <c r="J24" s="70"/>
      <c r="K24" s="71"/>
      <c r="L24" s="69"/>
      <c r="M24" s="68"/>
      <c r="N24" s="69"/>
      <c r="O24" s="68"/>
      <c r="P24" s="69"/>
      <c r="Q24" s="68"/>
      <c r="R24" s="70"/>
    </row>
    <row r="25" spans="1:18" ht="16.5" customHeight="1">
      <c r="A25" s="76"/>
      <c r="B25" s="77"/>
      <c r="C25" s="21">
        <v>3</v>
      </c>
      <c r="D25" s="57" t="s">
        <v>66</v>
      </c>
      <c r="E25" s="64"/>
      <c r="F25" s="22">
        <v>6</v>
      </c>
      <c r="G25" s="57"/>
      <c r="H25" s="64"/>
      <c r="I25" s="57"/>
      <c r="J25" s="58"/>
      <c r="K25" s="65"/>
      <c r="L25" s="64"/>
      <c r="M25" s="57"/>
      <c r="N25" s="64"/>
      <c r="O25" s="57"/>
      <c r="P25" s="64"/>
      <c r="Q25" s="57"/>
      <c r="R25" s="58"/>
    </row>
    <row r="26" spans="1:18" ht="16.5" customHeight="1">
      <c r="A26" s="72" t="str">
        <f>A21</f>
        <v>長田</v>
      </c>
      <c r="B26" s="73"/>
      <c r="C26" s="17" t="s">
        <v>11</v>
      </c>
      <c r="D26" s="66" t="s">
        <v>69</v>
      </c>
      <c r="E26" s="78"/>
      <c r="F26" s="18">
        <v>4</v>
      </c>
      <c r="G26" s="66"/>
      <c r="H26" s="78"/>
      <c r="I26" s="66" t="s">
        <v>70</v>
      </c>
      <c r="J26" s="67"/>
      <c r="K26" s="79"/>
      <c r="L26" s="78"/>
      <c r="M26" s="66" t="s">
        <v>71</v>
      </c>
      <c r="N26" s="78"/>
      <c r="O26" s="66" t="s">
        <v>72</v>
      </c>
      <c r="P26" s="78"/>
      <c r="Q26" s="66" t="s">
        <v>71</v>
      </c>
      <c r="R26" s="67"/>
    </row>
    <row r="27" spans="1:18" ht="16.5" customHeight="1">
      <c r="A27" s="74"/>
      <c r="B27" s="75"/>
      <c r="C27" s="19">
        <v>2</v>
      </c>
      <c r="D27" s="68" t="s">
        <v>73</v>
      </c>
      <c r="E27" s="69"/>
      <c r="F27" s="20">
        <v>5</v>
      </c>
      <c r="G27" s="68"/>
      <c r="H27" s="69"/>
      <c r="I27" s="68"/>
      <c r="J27" s="70"/>
      <c r="K27" s="71"/>
      <c r="L27" s="69"/>
      <c r="M27" s="68" t="s">
        <v>74</v>
      </c>
      <c r="N27" s="69"/>
      <c r="O27" s="68" t="s">
        <v>74</v>
      </c>
      <c r="P27" s="69"/>
      <c r="Q27" s="68"/>
      <c r="R27" s="70"/>
    </row>
    <row r="28" spans="1:18" ht="16.5" customHeight="1">
      <c r="A28" s="76"/>
      <c r="B28" s="77"/>
      <c r="C28" s="21">
        <v>3</v>
      </c>
      <c r="D28" s="57"/>
      <c r="E28" s="64"/>
      <c r="F28" s="22">
        <v>6</v>
      </c>
      <c r="G28" s="57"/>
      <c r="H28" s="64"/>
      <c r="I28" s="57"/>
      <c r="J28" s="58"/>
      <c r="K28" s="65"/>
      <c r="L28" s="64"/>
      <c r="M28" s="57" t="s">
        <v>75</v>
      </c>
      <c r="N28" s="64"/>
      <c r="O28" s="57" t="s">
        <v>70</v>
      </c>
      <c r="P28" s="64"/>
      <c r="Q28" s="57"/>
      <c r="R28" s="5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L20:N21"/>
  </mergeCells>
  <conditionalFormatting sqref="R7">
    <cfRule type="expression" priority="23" dxfId="170" stopIfTrue="1">
      <formula>$R7&gt;$R8</formula>
    </cfRule>
  </conditionalFormatting>
  <conditionalFormatting sqref="R8">
    <cfRule type="expression" priority="24" dxfId="170" stopIfTrue="1">
      <formula>$R8&gt;$R7</formula>
    </cfRule>
  </conditionalFormatting>
  <conditionalFormatting sqref="C7:C8">
    <cfRule type="cellIs" priority="27" dxfId="170" operator="greaterThan" stopIfTrue="1">
      <formula>0</formula>
    </cfRule>
  </conditionalFormatting>
  <conditionalFormatting sqref="D7:E8">
    <cfRule type="cellIs" priority="28" dxfId="170" operator="greaterThan" stopIfTrue="1">
      <formula>0</formula>
    </cfRule>
  </conditionalFormatting>
  <conditionalFormatting sqref="F7:F8">
    <cfRule type="cellIs" priority="29" dxfId="170" operator="greaterThan" stopIfTrue="1">
      <formula>0</formula>
    </cfRule>
  </conditionalFormatting>
  <conditionalFormatting sqref="G7:H8">
    <cfRule type="cellIs" priority="30" dxfId="170" operator="greaterThan" stopIfTrue="1">
      <formula>0</formula>
    </cfRule>
  </conditionalFormatting>
  <conditionalFormatting sqref="I7:I8">
    <cfRule type="cellIs" priority="31" dxfId="170" operator="greaterThan" stopIfTrue="1">
      <formula>0</formula>
    </cfRule>
  </conditionalFormatting>
  <conditionalFormatting sqref="J7:K8">
    <cfRule type="cellIs" priority="32" dxfId="170" operator="greaterThan" stopIfTrue="1">
      <formula>0</formula>
    </cfRule>
  </conditionalFormatting>
  <conditionalFormatting sqref="A7:B7">
    <cfRule type="expression" priority="21" dxfId="170" stopIfTrue="1">
      <formula>$R7&gt;$R8</formula>
    </cfRule>
  </conditionalFormatting>
  <conditionalFormatting sqref="A8:B8">
    <cfRule type="expression" priority="22" dxfId="170" stopIfTrue="1">
      <formula>$R7&lt;$R8</formula>
    </cfRule>
  </conditionalFormatting>
  <conditionalFormatting sqref="A7:B7">
    <cfRule type="expression" priority="20" dxfId="170" stopIfTrue="1">
      <formula>$R7&gt;$R8</formula>
    </cfRule>
  </conditionalFormatting>
  <conditionalFormatting sqref="A8:B8">
    <cfRule type="expression" priority="19" dxfId="170" stopIfTrue="1">
      <formula>$R7&lt;$R8</formula>
    </cfRule>
  </conditionalFormatting>
  <conditionalFormatting sqref="A7:B7">
    <cfRule type="expression" priority="18" dxfId="170" stopIfTrue="1">
      <formula>$R7&gt;$R8</formula>
    </cfRule>
  </conditionalFormatting>
  <conditionalFormatting sqref="A8:B8">
    <cfRule type="expression" priority="17" dxfId="170" stopIfTrue="1">
      <formula>$R7&lt;$R8</formula>
    </cfRule>
  </conditionalFormatting>
  <conditionalFormatting sqref="R20">
    <cfRule type="expression" priority="7" dxfId="170" stopIfTrue="1">
      <formula>$R20&gt;$R21</formula>
    </cfRule>
  </conditionalFormatting>
  <conditionalFormatting sqref="R21">
    <cfRule type="expression" priority="8" dxfId="170" stopIfTrue="1">
      <formula>$R21&gt;$R20</formula>
    </cfRule>
  </conditionalFormatting>
  <conditionalFormatting sqref="C20:C21">
    <cfRule type="cellIs" priority="11" dxfId="170" operator="greaterThan" stopIfTrue="1">
      <formula>0</formula>
    </cfRule>
  </conditionalFormatting>
  <conditionalFormatting sqref="D20:E21">
    <cfRule type="cellIs" priority="12" dxfId="170" operator="greaterThan" stopIfTrue="1">
      <formula>0</formula>
    </cfRule>
  </conditionalFormatting>
  <conditionalFormatting sqref="F20:F21">
    <cfRule type="cellIs" priority="13" dxfId="170" operator="greaterThan" stopIfTrue="1">
      <formula>0</formula>
    </cfRule>
  </conditionalFormatting>
  <conditionalFormatting sqref="G20:H21">
    <cfRule type="cellIs" priority="14" dxfId="170" operator="greaterThan" stopIfTrue="1">
      <formula>0</formula>
    </cfRule>
  </conditionalFormatting>
  <conditionalFormatting sqref="I20:I21">
    <cfRule type="cellIs" priority="15" dxfId="170" operator="greaterThan" stopIfTrue="1">
      <formula>0</formula>
    </cfRule>
  </conditionalFormatting>
  <conditionalFormatting sqref="J20:K21">
    <cfRule type="cellIs" priority="16" dxfId="170" operator="greaterThan" stopIfTrue="1">
      <formula>0</formula>
    </cfRule>
  </conditionalFormatting>
  <conditionalFormatting sqref="A20:B20">
    <cfRule type="expression" priority="5" dxfId="170" stopIfTrue="1">
      <formula>$R20&gt;$R21</formula>
    </cfRule>
  </conditionalFormatting>
  <conditionalFormatting sqref="A21:B21">
    <cfRule type="expression" priority="6" dxfId="170" stopIfTrue="1">
      <formula>$R20&lt;$R21</formula>
    </cfRule>
  </conditionalFormatting>
  <conditionalFormatting sqref="A20:B20">
    <cfRule type="expression" priority="4" dxfId="170" stopIfTrue="1">
      <formula>$R20&gt;$R21</formula>
    </cfRule>
  </conditionalFormatting>
  <conditionalFormatting sqref="A21:B21">
    <cfRule type="expression" priority="3" dxfId="170" stopIfTrue="1">
      <formula>$R20&lt;$R21</formula>
    </cfRule>
  </conditionalFormatting>
  <conditionalFormatting sqref="A20:B20">
    <cfRule type="expression" priority="2" dxfId="170" stopIfTrue="1">
      <formula>$R20&gt;$R21</formula>
    </cfRule>
  </conditionalFormatting>
  <conditionalFormatting sqref="A21:B21">
    <cfRule type="expression" priority="1" dxfId="170" stopIfTrue="1">
      <formula>$R20&lt;$R21</formula>
    </cfRule>
  </conditionalFormatting>
  <conditionalFormatting sqref="A23:B23 A10:B10">
    <cfRule type="expression" priority="46" dxfId="170" stopIfTrue="1">
      <formula>$R7&gt;$R8</formula>
    </cfRule>
  </conditionalFormatting>
  <conditionalFormatting sqref="A25:B25 A12:B12">
    <cfRule type="expression" priority="47" dxfId="170" stopIfTrue="1">
      <formula>'7.7'!#REF!&gt;$R9</formula>
    </cfRule>
  </conditionalFormatting>
  <conditionalFormatting sqref="A24:B24 A11:B11">
    <cfRule type="expression" priority="48" dxfId="170" stopIfTrue="1">
      <formula>$R8&gt;'7.7'!#REF!</formula>
    </cfRule>
  </conditionalFormatting>
  <conditionalFormatting sqref="A26:B26 A13:B13">
    <cfRule type="expression" priority="49" dxfId="170" stopIfTrue="1">
      <formula>$R7&lt;$R8</formula>
    </cfRule>
  </conditionalFormatting>
  <conditionalFormatting sqref="A28:B28 A15:B15">
    <cfRule type="expression" priority="50" dxfId="170" stopIfTrue="1">
      <formula>'7.7'!#REF!&lt;$R9</formula>
    </cfRule>
  </conditionalFormatting>
  <conditionalFormatting sqref="A27:B27 A14:B14">
    <cfRule type="expression" priority="51" dxfId="170" stopIfTrue="1">
      <formula>$R8&lt;'7.7'!#REF!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7:Q8 O1 M17:N17 I17:J17 C20:K21 O20:Q21"/>
    <dataValidation allowBlank="1" showErrorMessage="1" sqref="L20:N21">
      <formula1>0</formula1>
      <formula2>0</formula2>
    </dataValidation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3" customWidth="1"/>
    <col min="2" max="2" width="6.25390625" style="33" customWidth="1"/>
    <col min="3" max="11" width="4.875" style="33" customWidth="1"/>
    <col min="12" max="12" width="5.00390625" style="33" customWidth="1"/>
    <col min="13" max="17" width="4.875" style="33" customWidth="1"/>
    <col min="18" max="18" width="5.00390625" style="33" customWidth="1"/>
    <col min="19" max="16384" width="9.00390625" style="33" customWidth="1"/>
  </cols>
  <sheetData>
    <row r="1" spans="1:18" ht="27" customHeight="1">
      <c r="A1" s="88" t="s">
        <v>23</v>
      </c>
      <c r="B1" s="89"/>
      <c r="C1" s="89"/>
      <c r="D1" s="89"/>
      <c r="E1" s="89"/>
      <c r="F1" s="89"/>
      <c r="G1" s="89"/>
      <c r="H1" s="24" t="s">
        <v>24</v>
      </c>
      <c r="I1" s="25">
        <v>5</v>
      </c>
      <c r="J1" s="26" t="s">
        <v>87</v>
      </c>
      <c r="K1" s="27">
        <v>2019</v>
      </c>
      <c r="L1" s="28" t="s">
        <v>88</v>
      </c>
      <c r="M1" s="29">
        <v>7</v>
      </c>
      <c r="N1" s="28" t="s">
        <v>0</v>
      </c>
      <c r="O1" s="29">
        <v>12</v>
      </c>
      <c r="P1" s="30" t="s">
        <v>89</v>
      </c>
      <c r="Q1" s="31" t="s">
        <v>90</v>
      </c>
      <c r="R1" s="32" t="s">
        <v>91</v>
      </c>
    </row>
    <row r="2" ht="5.25" customHeight="1"/>
    <row r="3" spans="1:18" s="1" customFormat="1" ht="18.75" customHeight="1">
      <c r="A3" s="23" t="s">
        <v>22</v>
      </c>
      <c r="K3" s="45" t="s">
        <v>8</v>
      </c>
      <c r="L3" s="45"/>
      <c r="M3" s="46" t="s">
        <v>7</v>
      </c>
      <c r="N3" s="46"/>
      <c r="O3" s="46"/>
      <c r="P3" s="46"/>
      <c r="Q3" s="46"/>
      <c r="R3" s="2" t="s">
        <v>9</v>
      </c>
    </row>
    <row r="4" spans="1:20" s="37" customFormat="1" ht="18.75" customHeight="1">
      <c r="A4" s="34"/>
      <c r="B4" s="35">
        <v>2</v>
      </c>
      <c r="C4" s="36" t="s">
        <v>1</v>
      </c>
      <c r="D4" s="33"/>
      <c r="E4" s="59" t="s">
        <v>92</v>
      </c>
      <c r="F4" s="59"/>
      <c r="G4" s="60" t="s">
        <v>93</v>
      </c>
      <c r="H4" s="60"/>
      <c r="I4" s="61">
        <v>0.4527777777777778</v>
      </c>
      <c r="J4" s="61"/>
      <c r="K4" s="62" t="s">
        <v>94</v>
      </c>
      <c r="L4" s="62"/>
      <c r="M4" s="61">
        <v>0.513888888888889</v>
      </c>
      <c r="N4" s="61"/>
      <c r="O4" s="62" t="s">
        <v>95</v>
      </c>
      <c r="P4" s="62"/>
      <c r="Q4" s="63">
        <f>SUM(M4-I4)</f>
        <v>0.06111111111111117</v>
      </c>
      <c r="R4" s="63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53" t="s">
        <v>77</v>
      </c>
      <c r="B6" s="54"/>
      <c r="C6" s="3" t="s">
        <v>78</v>
      </c>
      <c r="D6" s="4" t="s">
        <v>79</v>
      </c>
      <c r="E6" s="5" t="s">
        <v>80</v>
      </c>
      <c r="F6" s="3" t="s">
        <v>81</v>
      </c>
      <c r="G6" s="4" t="s">
        <v>82</v>
      </c>
      <c r="H6" s="5" t="s">
        <v>83</v>
      </c>
      <c r="I6" s="42" t="s">
        <v>34</v>
      </c>
      <c r="J6" s="8" t="s">
        <v>12</v>
      </c>
      <c r="K6" s="6" t="s">
        <v>13</v>
      </c>
      <c r="L6" s="7" t="s">
        <v>14</v>
      </c>
      <c r="M6" s="8" t="s">
        <v>15</v>
      </c>
      <c r="N6" s="6" t="s">
        <v>16</v>
      </c>
      <c r="O6" s="7" t="s">
        <v>17</v>
      </c>
      <c r="P6" s="8" t="s">
        <v>18</v>
      </c>
      <c r="Q6" s="6" t="s">
        <v>19</v>
      </c>
      <c r="R6" s="9" t="s">
        <v>10</v>
      </c>
    </row>
    <row r="7" spans="1:18" ht="27.75" customHeight="1">
      <c r="A7" s="55" t="s">
        <v>219</v>
      </c>
      <c r="B7" s="56"/>
      <c r="C7" s="10">
        <v>0</v>
      </c>
      <c r="D7" s="11">
        <v>0</v>
      </c>
      <c r="E7" s="12">
        <v>3</v>
      </c>
      <c r="F7" s="10">
        <v>0</v>
      </c>
      <c r="G7" s="11">
        <v>2</v>
      </c>
      <c r="H7" s="12">
        <v>5</v>
      </c>
      <c r="I7" s="10"/>
      <c r="J7" s="11"/>
      <c r="K7" s="12"/>
      <c r="L7" s="47" t="s">
        <v>218</v>
      </c>
      <c r="M7" s="48"/>
      <c r="N7" s="49"/>
      <c r="O7" s="13"/>
      <c r="P7" s="14"/>
      <c r="Q7" s="15"/>
      <c r="R7" s="16">
        <f>SUM(C7:Q7)</f>
        <v>10</v>
      </c>
    </row>
    <row r="8" spans="1:18" ht="27.75" customHeight="1">
      <c r="A8" s="55" t="s">
        <v>96</v>
      </c>
      <c r="B8" s="56"/>
      <c r="C8" s="10">
        <v>0</v>
      </c>
      <c r="D8" s="11">
        <v>0</v>
      </c>
      <c r="E8" s="12">
        <v>0</v>
      </c>
      <c r="F8" s="10">
        <v>0</v>
      </c>
      <c r="G8" s="11">
        <v>0</v>
      </c>
      <c r="H8" s="12">
        <v>0</v>
      </c>
      <c r="I8" s="10"/>
      <c r="J8" s="11"/>
      <c r="K8" s="12"/>
      <c r="L8" s="50"/>
      <c r="M8" s="51"/>
      <c r="N8" s="52"/>
      <c r="O8" s="13"/>
      <c r="P8" s="14"/>
      <c r="Q8" s="15"/>
      <c r="R8" s="16">
        <f>SUM(C8:Q8)</f>
        <v>0</v>
      </c>
    </row>
    <row r="9" spans="1:18" ht="21" customHeight="1">
      <c r="A9" s="90" t="s">
        <v>194</v>
      </c>
      <c r="B9" s="91"/>
      <c r="C9" s="80" t="s">
        <v>2</v>
      </c>
      <c r="D9" s="81"/>
      <c r="E9" s="81"/>
      <c r="F9" s="81"/>
      <c r="G9" s="81"/>
      <c r="H9" s="82"/>
      <c r="I9" s="83" t="s">
        <v>3</v>
      </c>
      <c r="J9" s="84"/>
      <c r="K9" s="85" t="s">
        <v>4</v>
      </c>
      <c r="L9" s="86"/>
      <c r="M9" s="87" t="s">
        <v>5</v>
      </c>
      <c r="N9" s="86"/>
      <c r="O9" s="83" t="s">
        <v>6</v>
      </c>
      <c r="P9" s="81"/>
      <c r="Q9" s="81"/>
      <c r="R9" s="84"/>
    </row>
    <row r="10" spans="1:18" ht="16.5" customHeight="1">
      <c r="A10" s="72" t="str">
        <f>A7</f>
        <v>滝   川</v>
      </c>
      <c r="B10" s="73"/>
      <c r="C10" s="17" t="s">
        <v>11</v>
      </c>
      <c r="D10" s="66" t="s">
        <v>97</v>
      </c>
      <c r="E10" s="78"/>
      <c r="F10" s="18">
        <v>4</v>
      </c>
      <c r="G10" s="66"/>
      <c r="H10" s="78"/>
      <c r="I10" s="66" t="s">
        <v>98</v>
      </c>
      <c r="J10" s="67"/>
      <c r="K10" s="79" t="s">
        <v>98</v>
      </c>
      <c r="L10" s="78"/>
      <c r="M10" s="66" t="s">
        <v>99</v>
      </c>
      <c r="N10" s="78"/>
      <c r="O10" s="66" t="s">
        <v>100</v>
      </c>
      <c r="P10" s="78"/>
      <c r="Q10" s="66"/>
      <c r="R10" s="67"/>
    </row>
    <row r="11" spans="1:18" ht="16.5" customHeight="1">
      <c r="A11" s="74"/>
      <c r="B11" s="75"/>
      <c r="C11" s="19">
        <v>2</v>
      </c>
      <c r="D11" s="68" t="s">
        <v>101</v>
      </c>
      <c r="E11" s="69"/>
      <c r="F11" s="20">
        <v>5</v>
      </c>
      <c r="G11" s="68"/>
      <c r="H11" s="69"/>
      <c r="I11" s="68"/>
      <c r="J11" s="70"/>
      <c r="K11" s="71"/>
      <c r="L11" s="69"/>
      <c r="M11" s="68"/>
      <c r="N11" s="69"/>
      <c r="O11" s="68" t="s">
        <v>102</v>
      </c>
      <c r="P11" s="69"/>
      <c r="Q11" s="68"/>
      <c r="R11" s="70"/>
    </row>
    <row r="12" spans="1:18" ht="16.5" customHeight="1">
      <c r="A12" s="76"/>
      <c r="B12" s="77"/>
      <c r="C12" s="21">
        <v>3</v>
      </c>
      <c r="D12" s="57"/>
      <c r="E12" s="64"/>
      <c r="F12" s="22">
        <v>6</v>
      </c>
      <c r="G12" s="57"/>
      <c r="H12" s="64"/>
      <c r="I12" s="57"/>
      <c r="J12" s="58"/>
      <c r="K12" s="65"/>
      <c r="L12" s="64"/>
      <c r="M12" s="57"/>
      <c r="N12" s="64"/>
      <c r="O12" s="57" t="s">
        <v>99</v>
      </c>
      <c r="P12" s="64"/>
      <c r="Q12" s="57"/>
      <c r="R12" s="58"/>
    </row>
    <row r="13" spans="1:18" ht="16.5" customHeight="1">
      <c r="A13" s="72" t="str">
        <f>A8</f>
        <v>川西明峰</v>
      </c>
      <c r="B13" s="73"/>
      <c r="C13" s="17" t="s">
        <v>11</v>
      </c>
      <c r="D13" s="66" t="s">
        <v>103</v>
      </c>
      <c r="E13" s="78"/>
      <c r="F13" s="18">
        <v>4</v>
      </c>
      <c r="G13" s="66"/>
      <c r="H13" s="78"/>
      <c r="I13" s="66" t="s">
        <v>104</v>
      </c>
      <c r="J13" s="67"/>
      <c r="K13" s="79"/>
      <c r="L13" s="78"/>
      <c r="M13" s="66"/>
      <c r="N13" s="78"/>
      <c r="O13" s="66"/>
      <c r="P13" s="78"/>
      <c r="Q13" s="66"/>
      <c r="R13" s="67"/>
    </row>
    <row r="14" spans="1:18" ht="16.5" customHeight="1">
      <c r="A14" s="74"/>
      <c r="B14" s="75"/>
      <c r="C14" s="19">
        <v>2</v>
      </c>
      <c r="D14" s="68" t="s">
        <v>105</v>
      </c>
      <c r="E14" s="69"/>
      <c r="F14" s="20">
        <v>5</v>
      </c>
      <c r="G14" s="68"/>
      <c r="H14" s="69"/>
      <c r="I14" s="68"/>
      <c r="J14" s="70"/>
      <c r="K14" s="71"/>
      <c r="L14" s="69"/>
      <c r="M14" s="68"/>
      <c r="N14" s="69"/>
      <c r="O14" s="68"/>
      <c r="P14" s="69"/>
      <c r="Q14" s="68"/>
      <c r="R14" s="70"/>
    </row>
    <row r="15" spans="1:18" ht="16.5" customHeight="1">
      <c r="A15" s="76"/>
      <c r="B15" s="77"/>
      <c r="C15" s="21">
        <v>3</v>
      </c>
      <c r="D15" s="57" t="s">
        <v>106</v>
      </c>
      <c r="E15" s="64"/>
      <c r="F15" s="22">
        <v>6</v>
      </c>
      <c r="G15" s="57"/>
      <c r="H15" s="64"/>
      <c r="I15" s="57"/>
      <c r="J15" s="58"/>
      <c r="K15" s="65"/>
      <c r="L15" s="64"/>
      <c r="M15" s="57"/>
      <c r="N15" s="64"/>
      <c r="O15" s="57"/>
      <c r="P15" s="64"/>
      <c r="Q15" s="57"/>
      <c r="R15" s="5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7" customFormat="1" ht="18.75" customHeight="1">
      <c r="A17" s="34"/>
      <c r="B17" s="35">
        <v>2</v>
      </c>
      <c r="C17" s="36" t="s">
        <v>1</v>
      </c>
      <c r="D17" s="33"/>
      <c r="E17" s="59" t="s">
        <v>107</v>
      </c>
      <c r="F17" s="59"/>
      <c r="G17" s="60" t="s">
        <v>93</v>
      </c>
      <c r="H17" s="60"/>
      <c r="I17" s="61">
        <v>0.5652777777777778</v>
      </c>
      <c r="J17" s="61"/>
      <c r="K17" s="62" t="s">
        <v>94</v>
      </c>
      <c r="L17" s="62"/>
      <c r="M17" s="61">
        <v>0.6576388888888889</v>
      </c>
      <c r="N17" s="61"/>
      <c r="O17" s="62" t="s">
        <v>95</v>
      </c>
      <c r="P17" s="62"/>
      <c r="Q17" s="63">
        <f>SUM(M17-I17)</f>
        <v>0.09236111111111112</v>
      </c>
      <c r="R17" s="63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53" t="s">
        <v>77</v>
      </c>
      <c r="B19" s="54"/>
      <c r="C19" s="3" t="s">
        <v>78</v>
      </c>
      <c r="D19" s="4" t="s">
        <v>79</v>
      </c>
      <c r="E19" s="5" t="s">
        <v>80</v>
      </c>
      <c r="F19" s="3" t="s">
        <v>81</v>
      </c>
      <c r="G19" s="4" t="s">
        <v>82</v>
      </c>
      <c r="H19" s="5" t="s">
        <v>83</v>
      </c>
      <c r="I19" s="3" t="s">
        <v>84</v>
      </c>
      <c r="J19" s="4" t="s">
        <v>85</v>
      </c>
      <c r="K19" s="5" t="s">
        <v>86</v>
      </c>
      <c r="L19" s="7" t="s">
        <v>35</v>
      </c>
      <c r="M19" s="8" t="s">
        <v>36</v>
      </c>
      <c r="N19" s="6" t="s">
        <v>37</v>
      </c>
      <c r="O19" s="7" t="s">
        <v>38</v>
      </c>
      <c r="P19" s="8" t="s">
        <v>39</v>
      </c>
      <c r="Q19" s="6" t="s">
        <v>40</v>
      </c>
      <c r="R19" s="9" t="s">
        <v>10</v>
      </c>
    </row>
    <row r="20" spans="1:18" ht="27.75" customHeight="1">
      <c r="A20" s="55" t="s">
        <v>108</v>
      </c>
      <c r="B20" s="56"/>
      <c r="C20" s="10">
        <v>1</v>
      </c>
      <c r="D20" s="11">
        <v>1</v>
      </c>
      <c r="E20" s="12">
        <v>4</v>
      </c>
      <c r="F20" s="10">
        <v>0</v>
      </c>
      <c r="G20" s="11">
        <v>0</v>
      </c>
      <c r="H20" s="12">
        <v>0</v>
      </c>
      <c r="I20" s="10">
        <v>0</v>
      </c>
      <c r="J20" s="11">
        <v>0</v>
      </c>
      <c r="K20" s="12">
        <v>0</v>
      </c>
      <c r="L20" s="13"/>
      <c r="M20" s="14"/>
      <c r="N20" s="15"/>
      <c r="O20" s="13"/>
      <c r="P20" s="14"/>
      <c r="Q20" s="15"/>
      <c r="R20" s="16">
        <f>SUM(C20:Q20)</f>
        <v>6</v>
      </c>
    </row>
    <row r="21" spans="1:18" ht="27.75" customHeight="1">
      <c r="A21" s="55" t="s">
        <v>109</v>
      </c>
      <c r="B21" s="56"/>
      <c r="C21" s="10">
        <v>4</v>
      </c>
      <c r="D21" s="11">
        <v>0</v>
      </c>
      <c r="E21" s="12">
        <v>0</v>
      </c>
      <c r="F21" s="10">
        <v>1</v>
      </c>
      <c r="G21" s="11">
        <v>0</v>
      </c>
      <c r="H21" s="12">
        <v>0</v>
      </c>
      <c r="I21" s="10">
        <v>0</v>
      </c>
      <c r="J21" s="11">
        <v>1</v>
      </c>
      <c r="K21" s="12" t="s">
        <v>110</v>
      </c>
      <c r="L21" s="13"/>
      <c r="M21" s="14"/>
      <c r="N21" s="15"/>
      <c r="O21" s="13"/>
      <c r="P21" s="14"/>
      <c r="Q21" s="15"/>
      <c r="R21" s="16" t="s">
        <v>111</v>
      </c>
    </row>
    <row r="22" spans="1:18" ht="21" customHeight="1">
      <c r="A22" s="53" t="s">
        <v>113</v>
      </c>
      <c r="B22" s="54"/>
      <c r="C22" s="80" t="s">
        <v>2</v>
      </c>
      <c r="D22" s="81"/>
      <c r="E22" s="81"/>
      <c r="F22" s="81"/>
      <c r="G22" s="81"/>
      <c r="H22" s="82"/>
      <c r="I22" s="83" t="s">
        <v>3</v>
      </c>
      <c r="J22" s="84"/>
      <c r="K22" s="85" t="s">
        <v>4</v>
      </c>
      <c r="L22" s="86"/>
      <c r="M22" s="87" t="s">
        <v>5</v>
      </c>
      <c r="N22" s="86"/>
      <c r="O22" s="83" t="s">
        <v>6</v>
      </c>
      <c r="P22" s="81"/>
      <c r="Q22" s="81"/>
      <c r="R22" s="84"/>
    </row>
    <row r="23" spans="1:18" ht="16.5" customHeight="1">
      <c r="A23" s="72" t="str">
        <f>A20</f>
        <v>琴丘</v>
      </c>
      <c r="B23" s="73"/>
      <c r="C23" s="17" t="s">
        <v>11</v>
      </c>
      <c r="D23" s="66" t="s">
        <v>99</v>
      </c>
      <c r="E23" s="78"/>
      <c r="F23" s="18">
        <v>4</v>
      </c>
      <c r="G23" s="66"/>
      <c r="H23" s="78"/>
      <c r="I23" s="66" t="s">
        <v>114</v>
      </c>
      <c r="J23" s="67"/>
      <c r="K23" s="79"/>
      <c r="L23" s="78"/>
      <c r="M23" s="66"/>
      <c r="N23" s="78"/>
      <c r="O23" s="66" t="s">
        <v>115</v>
      </c>
      <c r="P23" s="78"/>
      <c r="Q23" s="66"/>
      <c r="R23" s="67"/>
    </row>
    <row r="24" spans="1:18" ht="16.5" customHeight="1">
      <c r="A24" s="74"/>
      <c r="B24" s="75"/>
      <c r="C24" s="19">
        <v>2</v>
      </c>
      <c r="D24" s="68" t="s">
        <v>116</v>
      </c>
      <c r="E24" s="69"/>
      <c r="F24" s="20">
        <v>5</v>
      </c>
      <c r="G24" s="68"/>
      <c r="H24" s="69"/>
      <c r="I24" s="68"/>
      <c r="J24" s="70"/>
      <c r="K24" s="71"/>
      <c r="L24" s="69"/>
      <c r="M24" s="68"/>
      <c r="N24" s="69"/>
      <c r="O24" s="68" t="s">
        <v>117</v>
      </c>
      <c r="P24" s="69"/>
      <c r="Q24" s="68"/>
      <c r="R24" s="70"/>
    </row>
    <row r="25" spans="1:18" ht="16.5" customHeight="1">
      <c r="A25" s="76"/>
      <c r="B25" s="77"/>
      <c r="C25" s="21">
        <v>3</v>
      </c>
      <c r="D25" s="57"/>
      <c r="E25" s="64"/>
      <c r="F25" s="22">
        <v>6</v>
      </c>
      <c r="G25" s="57"/>
      <c r="H25" s="64"/>
      <c r="I25" s="57"/>
      <c r="J25" s="58"/>
      <c r="K25" s="65"/>
      <c r="L25" s="64"/>
      <c r="M25" s="57"/>
      <c r="N25" s="64"/>
      <c r="O25" s="57"/>
      <c r="P25" s="64"/>
      <c r="Q25" s="57"/>
      <c r="R25" s="58"/>
    </row>
    <row r="26" spans="1:18" ht="16.5" customHeight="1">
      <c r="A26" s="72" t="str">
        <f>A21</f>
        <v>御影</v>
      </c>
      <c r="B26" s="73"/>
      <c r="C26" s="17" t="s">
        <v>11</v>
      </c>
      <c r="D26" s="66" t="s">
        <v>118</v>
      </c>
      <c r="E26" s="78"/>
      <c r="F26" s="18">
        <v>4</v>
      </c>
      <c r="G26" s="66"/>
      <c r="H26" s="78"/>
      <c r="I26" s="66" t="s">
        <v>119</v>
      </c>
      <c r="J26" s="67"/>
      <c r="K26" s="79"/>
      <c r="L26" s="78"/>
      <c r="M26" s="66" t="s">
        <v>120</v>
      </c>
      <c r="N26" s="78"/>
      <c r="O26" s="66"/>
      <c r="P26" s="78"/>
      <c r="Q26" s="66"/>
      <c r="R26" s="67"/>
    </row>
    <row r="27" spans="1:18" ht="16.5" customHeight="1">
      <c r="A27" s="74"/>
      <c r="B27" s="75"/>
      <c r="C27" s="19">
        <v>2</v>
      </c>
      <c r="D27" s="68" t="s">
        <v>121</v>
      </c>
      <c r="E27" s="69"/>
      <c r="F27" s="20">
        <v>5</v>
      </c>
      <c r="G27" s="68"/>
      <c r="H27" s="69"/>
      <c r="I27" s="68"/>
      <c r="J27" s="70"/>
      <c r="K27" s="71"/>
      <c r="L27" s="69"/>
      <c r="M27" s="68"/>
      <c r="N27" s="69"/>
      <c r="O27" s="68"/>
      <c r="P27" s="69"/>
      <c r="Q27" s="68"/>
      <c r="R27" s="70"/>
    </row>
    <row r="28" spans="1:18" ht="16.5" customHeight="1">
      <c r="A28" s="76"/>
      <c r="B28" s="77"/>
      <c r="C28" s="21">
        <v>3</v>
      </c>
      <c r="D28" s="57"/>
      <c r="E28" s="64"/>
      <c r="F28" s="22">
        <v>6</v>
      </c>
      <c r="G28" s="57"/>
      <c r="H28" s="64"/>
      <c r="I28" s="57"/>
      <c r="J28" s="58"/>
      <c r="K28" s="65"/>
      <c r="L28" s="64"/>
      <c r="M28" s="57"/>
      <c r="N28" s="64"/>
      <c r="O28" s="57"/>
      <c r="P28" s="64"/>
      <c r="Q28" s="57"/>
      <c r="R28" s="5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ht="13.5">
      <c r="I30" s="39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L7:N8"/>
  </mergeCells>
  <conditionalFormatting sqref="R20">
    <cfRule type="expression" priority="24" dxfId="170" stopIfTrue="1">
      <formula>$R20&gt;$R21</formula>
    </cfRule>
  </conditionalFormatting>
  <conditionalFormatting sqref="R21">
    <cfRule type="expression" priority="25" dxfId="170" stopIfTrue="1">
      <formula>$R21&gt;$R20</formula>
    </cfRule>
  </conditionalFormatting>
  <conditionalFormatting sqref="C20:C21">
    <cfRule type="cellIs" priority="28" dxfId="170" operator="greaterThan" stopIfTrue="1">
      <formula>0</formula>
    </cfRule>
  </conditionalFormatting>
  <conditionalFormatting sqref="D20:E21">
    <cfRule type="cellIs" priority="29" dxfId="170" operator="greaterThan" stopIfTrue="1">
      <formula>0</formula>
    </cfRule>
  </conditionalFormatting>
  <conditionalFormatting sqref="F20:F21">
    <cfRule type="cellIs" priority="30" dxfId="170" operator="greaterThan" stopIfTrue="1">
      <formula>0</formula>
    </cfRule>
  </conditionalFormatting>
  <conditionalFormatting sqref="G20:H21">
    <cfRule type="cellIs" priority="31" dxfId="170" operator="greaterThan" stopIfTrue="1">
      <formula>0</formula>
    </cfRule>
  </conditionalFormatting>
  <conditionalFormatting sqref="I20:I21">
    <cfRule type="cellIs" priority="32" dxfId="170" operator="greaterThan" stopIfTrue="1">
      <formula>0</formula>
    </cfRule>
  </conditionalFormatting>
  <conditionalFormatting sqref="J20:K21">
    <cfRule type="cellIs" priority="33" dxfId="170" operator="greaterThan" stopIfTrue="1">
      <formula>0</formula>
    </cfRule>
  </conditionalFormatting>
  <conditionalFormatting sqref="A20:B20">
    <cfRule type="expression" priority="22" dxfId="170" stopIfTrue="1">
      <formula>$R20&gt;$R21</formula>
    </cfRule>
  </conditionalFormatting>
  <conditionalFormatting sqref="A21:B21">
    <cfRule type="expression" priority="23" dxfId="170" stopIfTrue="1">
      <formula>$R20&lt;$R21</formula>
    </cfRule>
  </conditionalFormatting>
  <conditionalFormatting sqref="A20:B20">
    <cfRule type="expression" priority="21" dxfId="170" stopIfTrue="1">
      <formula>$R20&gt;$R21</formula>
    </cfRule>
  </conditionalFormatting>
  <conditionalFormatting sqref="A21:B21">
    <cfRule type="expression" priority="20" dxfId="170" stopIfTrue="1">
      <formula>$R20&lt;$R21</formula>
    </cfRule>
  </conditionalFormatting>
  <conditionalFormatting sqref="A20:B20">
    <cfRule type="expression" priority="19" dxfId="170" stopIfTrue="1">
      <formula>$R20&gt;$R21</formula>
    </cfRule>
  </conditionalFormatting>
  <conditionalFormatting sqref="A21:B21">
    <cfRule type="expression" priority="18" dxfId="170" stopIfTrue="1">
      <formula>$R20&lt;$R21</formula>
    </cfRule>
  </conditionalFormatting>
  <conditionalFormatting sqref="R7">
    <cfRule type="expression" priority="8" dxfId="170" stopIfTrue="1">
      <formula>$R7&gt;$R8</formula>
    </cfRule>
  </conditionalFormatting>
  <conditionalFormatting sqref="R8">
    <cfRule type="expression" priority="9" dxfId="170" stopIfTrue="1">
      <formula>$R8&gt;$R7</formula>
    </cfRule>
  </conditionalFormatting>
  <conditionalFormatting sqref="C7:C8">
    <cfRule type="cellIs" priority="12" dxfId="170" operator="greaterThan" stopIfTrue="1">
      <formula>0</formula>
    </cfRule>
  </conditionalFormatting>
  <conditionalFormatting sqref="D7:E8">
    <cfRule type="cellIs" priority="13" dxfId="170" operator="greaterThan" stopIfTrue="1">
      <formula>0</formula>
    </cfRule>
  </conditionalFormatting>
  <conditionalFormatting sqref="F7:F8">
    <cfRule type="cellIs" priority="14" dxfId="170" operator="greaterThan" stopIfTrue="1">
      <formula>0</formula>
    </cfRule>
  </conditionalFormatting>
  <conditionalFormatting sqref="G7:H8">
    <cfRule type="cellIs" priority="15" dxfId="170" operator="greaterThan" stopIfTrue="1">
      <formula>0</formula>
    </cfRule>
  </conditionalFormatting>
  <conditionalFormatting sqref="I7:I8">
    <cfRule type="cellIs" priority="16" dxfId="170" operator="greaterThan" stopIfTrue="1">
      <formula>0</formula>
    </cfRule>
  </conditionalFormatting>
  <conditionalFormatting sqref="A7:B7">
    <cfRule type="expression" priority="6" dxfId="170" stopIfTrue="1">
      <formula>$R7&gt;$R8</formula>
    </cfRule>
  </conditionalFormatting>
  <conditionalFormatting sqref="A8:B8">
    <cfRule type="expression" priority="7" dxfId="170" stopIfTrue="1">
      <formula>$R7&lt;$R8</formula>
    </cfRule>
  </conditionalFormatting>
  <conditionalFormatting sqref="A7:B7">
    <cfRule type="expression" priority="5" dxfId="170" stopIfTrue="1">
      <formula>$R7&gt;$R8</formula>
    </cfRule>
  </conditionalFormatting>
  <conditionalFormatting sqref="A8:B8">
    <cfRule type="expression" priority="4" dxfId="170" stopIfTrue="1">
      <formula>$R7&lt;$R8</formula>
    </cfRule>
  </conditionalFormatting>
  <conditionalFormatting sqref="A7:B7">
    <cfRule type="expression" priority="3" dxfId="170" stopIfTrue="1">
      <formula>$R7&gt;$R8</formula>
    </cfRule>
  </conditionalFormatting>
  <conditionalFormatting sqref="A8:B8">
    <cfRule type="expression" priority="2" dxfId="170" stopIfTrue="1">
      <formula>$R7&lt;$R8</formula>
    </cfRule>
  </conditionalFormatting>
  <conditionalFormatting sqref="J7:K8">
    <cfRule type="cellIs" priority="1" dxfId="170" operator="greaterThan" stopIfTrue="1">
      <formula>0</formula>
    </cfRule>
  </conditionalFormatting>
  <conditionalFormatting sqref="A23:B23 A10:B10">
    <cfRule type="expression" priority="52" dxfId="170" stopIfTrue="1">
      <formula>$R7&gt;$R8</formula>
    </cfRule>
  </conditionalFormatting>
  <conditionalFormatting sqref="A25:B25 A12:B12">
    <cfRule type="expression" priority="53" dxfId="170" stopIfTrue="1">
      <formula>'7.12'!#REF!&gt;$R9</formula>
    </cfRule>
  </conditionalFormatting>
  <conditionalFormatting sqref="A24:B24 A11:B11">
    <cfRule type="expression" priority="54" dxfId="170" stopIfTrue="1">
      <formula>$R8&gt;'7.12'!#REF!</formula>
    </cfRule>
  </conditionalFormatting>
  <conditionalFormatting sqref="A26:B26 A13:B13">
    <cfRule type="expression" priority="55" dxfId="170" stopIfTrue="1">
      <formula>$R7&lt;$R8</formula>
    </cfRule>
  </conditionalFormatting>
  <conditionalFormatting sqref="A28:B28 A15:B15">
    <cfRule type="expression" priority="56" dxfId="170" stopIfTrue="1">
      <formula>'7.12'!#REF!&lt;$R9</formula>
    </cfRule>
  </conditionalFormatting>
  <conditionalFormatting sqref="A27:B27 A14:B14">
    <cfRule type="expression" priority="57" dxfId="170" stopIfTrue="1">
      <formula>$R8&lt;'7.12'!#REF!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O1 M17:N17 I17:J17 C7:K8 O7:Q8"/>
    <dataValidation allowBlank="1" showErrorMessage="1" sqref="L7:N8">
      <formula1>0</formula1>
      <formula2>0</formula2>
    </dataValidation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3" customWidth="1"/>
    <col min="2" max="2" width="6.25390625" style="33" customWidth="1"/>
    <col min="3" max="11" width="4.875" style="33" customWidth="1"/>
    <col min="12" max="12" width="5.00390625" style="33" customWidth="1"/>
    <col min="13" max="17" width="4.875" style="33" customWidth="1"/>
    <col min="18" max="18" width="5.00390625" style="33" customWidth="1"/>
    <col min="19" max="16384" width="9.00390625" style="33" customWidth="1"/>
  </cols>
  <sheetData>
    <row r="1" spans="1:18" ht="27" customHeight="1">
      <c r="A1" s="88" t="s">
        <v>23</v>
      </c>
      <c r="B1" s="89"/>
      <c r="C1" s="89"/>
      <c r="D1" s="89"/>
      <c r="E1" s="89"/>
      <c r="F1" s="89"/>
      <c r="G1" s="89"/>
      <c r="H1" s="24" t="s">
        <v>24</v>
      </c>
      <c r="I1" s="25">
        <v>6</v>
      </c>
      <c r="J1" s="26" t="s">
        <v>25</v>
      </c>
      <c r="K1" s="27">
        <v>2019</v>
      </c>
      <c r="L1" s="28" t="s">
        <v>26</v>
      </c>
      <c r="M1" s="29">
        <v>7</v>
      </c>
      <c r="N1" s="28" t="s">
        <v>0</v>
      </c>
      <c r="O1" s="29">
        <v>13</v>
      </c>
      <c r="P1" s="30" t="s">
        <v>27</v>
      </c>
      <c r="Q1" s="31" t="s">
        <v>122</v>
      </c>
      <c r="R1" s="32" t="s">
        <v>123</v>
      </c>
    </row>
    <row r="2" ht="5.25" customHeight="1"/>
    <row r="3" spans="1:18" s="1" customFormat="1" ht="18.75" customHeight="1">
      <c r="A3" s="23" t="s">
        <v>22</v>
      </c>
      <c r="K3" s="45" t="s">
        <v>8</v>
      </c>
      <c r="L3" s="45"/>
      <c r="M3" s="46" t="s">
        <v>7</v>
      </c>
      <c r="N3" s="46"/>
      <c r="O3" s="46"/>
      <c r="P3" s="46"/>
      <c r="Q3" s="46"/>
      <c r="R3" s="2" t="s">
        <v>9</v>
      </c>
    </row>
    <row r="4" spans="1:20" s="37" customFormat="1" ht="18.75" customHeight="1">
      <c r="A4" s="34"/>
      <c r="B4" s="35">
        <v>2</v>
      </c>
      <c r="C4" s="36" t="s">
        <v>1</v>
      </c>
      <c r="D4" s="33"/>
      <c r="E4" s="59" t="s">
        <v>124</v>
      </c>
      <c r="F4" s="59"/>
      <c r="G4" s="60" t="s">
        <v>125</v>
      </c>
      <c r="H4" s="60"/>
      <c r="I4" s="61">
        <v>0.45555555555555555</v>
      </c>
      <c r="J4" s="61"/>
      <c r="K4" s="62" t="s">
        <v>126</v>
      </c>
      <c r="L4" s="62"/>
      <c r="M4" s="61">
        <v>0.5208333333333334</v>
      </c>
      <c r="N4" s="61"/>
      <c r="O4" s="62" t="s">
        <v>127</v>
      </c>
      <c r="P4" s="62"/>
      <c r="Q4" s="63">
        <f>SUM(M4-I4)</f>
        <v>0.06527777777777782</v>
      </c>
      <c r="R4" s="63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53" t="s">
        <v>77</v>
      </c>
      <c r="B6" s="54"/>
      <c r="C6" s="3" t="s">
        <v>78</v>
      </c>
      <c r="D6" s="4" t="s">
        <v>79</v>
      </c>
      <c r="E6" s="5" t="s">
        <v>80</v>
      </c>
      <c r="F6" s="3" t="s">
        <v>81</v>
      </c>
      <c r="G6" s="4" t="s">
        <v>82</v>
      </c>
      <c r="H6" s="5" t="s">
        <v>83</v>
      </c>
      <c r="I6" s="3" t="s">
        <v>84</v>
      </c>
      <c r="J6" s="4" t="s">
        <v>85</v>
      </c>
      <c r="K6" s="6" t="s">
        <v>86</v>
      </c>
      <c r="L6" s="7" t="s">
        <v>35</v>
      </c>
      <c r="M6" s="8" t="s">
        <v>36</v>
      </c>
      <c r="N6" s="6" t="s">
        <v>37</v>
      </c>
      <c r="O6" s="7" t="s">
        <v>38</v>
      </c>
      <c r="P6" s="8" t="s">
        <v>39</v>
      </c>
      <c r="Q6" s="6" t="s">
        <v>40</v>
      </c>
      <c r="R6" s="9" t="s">
        <v>10</v>
      </c>
    </row>
    <row r="7" spans="1:18" ht="27.75" customHeight="1">
      <c r="A7" s="55" t="s">
        <v>128</v>
      </c>
      <c r="B7" s="56"/>
      <c r="C7" s="10">
        <v>0</v>
      </c>
      <c r="D7" s="11">
        <v>0</v>
      </c>
      <c r="E7" s="12">
        <v>0</v>
      </c>
      <c r="F7" s="10">
        <v>0</v>
      </c>
      <c r="G7" s="11">
        <v>0</v>
      </c>
      <c r="H7" s="12">
        <v>0</v>
      </c>
      <c r="I7" s="10">
        <v>0</v>
      </c>
      <c r="J7" s="11">
        <v>0</v>
      </c>
      <c r="K7" s="12"/>
      <c r="L7" s="47" t="s">
        <v>21</v>
      </c>
      <c r="M7" s="48"/>
      <c r="N7" s="49"/>
      <c r="O7" s="13"/>
      <c r="P7" s="14"/>
      <c r="Q7" s="15"/>
      <c r="R7" s="16">
        <f>SUM(C7:Q7)</f>
        <v>0</v>
      </c>
    </row>
    <row r="8" spans="1:18" ht="27.75" customHeight="1">
      <c r="A8" s="55" t="s">
        <v>129</v>
      </c>
      <c r="B8" s="56"/>
      <c r="C8" s="10">
        <v>0</v>
      </c>
      <c r="D8" s="11">
        <v>0</v>
      </c>
      <c r="E8" s="12">
        <v>2</v>
      </c>
      <c r="F8" s="10">
        <v>2</v>
      </c>
      <c r="G8" s="11">
        <v>0</v>
      </c>
      <c r="H8" s="12">
        <v>0</v>
      </c>
      <c r="I8" s="10">
        <v>0</v>
      </c>
      <c r="J8" s="11" t="s">
        <v>130</v>
      </c>
      <c r="K8" s="12"/>
      <c r="L8" s="50"/>
      <c r="M8" s="51"/>
      <c r="N8" s="52"/>
      <c r="O8" s="13"/>
      <c r="P8" s="14"/>
      <c r="Q8" s="15"/>
      <c r="R8" s="16">
        <v>7</v>
      </c>
    </row>
    <row r="9" spans="1:18" ht="21" customHeight="1">
      <c r="A9" s="53" t="s">
        <v>131</v>
      </c>
      <c r="B9" s="54"/>
      <c r="C9" s="80" t="s">
        <v>2</v>
      </c>
      <c r="D9" s="81"/>
      <c r="E9" s="81"/>
      <c r="F9" s="81"/>
      <c r="G9" s="81"/>
      <c r="H9" s="82"/>
      <c r="I9" s="83" t="s">
        <v>3</v>
      </c>
      <c r="J9" s="84"/>
      <c r="K9" s="85" t="s">
        <v>4</v>
      </c>
      <c r="L9" s="86"/>
      <c r="M9" s="87" t="s">
        <v>5</v>
      </c>
      <c r="N9" s="86"/>
      <c r="O9" s="83" t="s">
        <v>6</v>
      </c>
      <c r="P9" s="81"/>
      <c r="Q9" s="81"/>
      <c r="R9" s="84"/>
    </row>
    <row r="10" spans="1:18" ht="16.5" customHeight="1">
      <c r="A10" s="72" t="str">
        <f>A7</f>
        <v>蒼開</v>
      </c>
      <c r="B10" s="73"/>
      <c r="C10" s="17" t="s">
        <v>11</v>
      </c>
      <c r="D10" s="66" t="s">
        <v>121</v>
      </c>
      <c r="E10" s="78"/>
      <c r="F10" s="18">
        <v>4</v>
      </c>
      <c r="G10" s="66"/>
      <c r="H10" s="78"/>
      <c r="I10" s="66" t="s">
        <v>132</v>
      </c>
      <c r="J10" s="67"/>
      <c r="K10" s="79"/>
      <c r="L10" s="78"/>
      <c r="M10" s="66"/>
      <c r="N10" s="78"/>
      <c r="O10" s="66"/>
      <c r="P10" s="78"/>
      <c r="Q10" s="66"/>
      <c r="R10" s="67"/>
    </row>
    <row r="11" spans="1:18" ht="16.5" customHeight="1">
      <c r="A11" s="74"/>
      <c r="B11" s="75"/>
      <c r="C11" s="19">
        <v>2</v>
      </c>
      <c r="D11" s="68"/>
      <c r="E11" s="69"/>
      <c r="F11" s="20">
        <v>5</v>
      </c>
      <c r="G11" s="68"/>
      <c r="H11" s="69"/>
      <c r="I11" s="68"/>
      <c r="J11" s="70"/>
      <c r="K11" s="71"/>
      <c r="L11" s="69"/>
      <c r="M11" s="68"/>
      <c r="N11" s="69"/>
      <c r="O11" s="68"/>
      <c r="P11" s="69"/>
      <c r="Q11" s="68"/>
      <c r="R11" s="70"/>
    </row>
    <row r="12" spans="1:18" ht="16.5" customHeight="1">
      <c r="A12" s="76"/>
      <c r="B12" s="77"/>
      <c r="C12" s="21">
        <v>3</v>
      </c>
      <c r="D12" s="57"/>
      <c r="E12" s="64"/>
      <c r="F12" s="22">
        <v>6</v>
      </c>
      <c r="G12" s="57"/>
      <c r="H12" s="64"/>
      <c r="I12" s="57"/>
      <c r="J12" s="58"/>
      <c r="K12" s="65"/>
      <c r="L12" s="64"/>
      <c r="M12" s="57"/>
      <c r="N12" s="64"/>
      <c r="O12" s="57"/>
      <c r="P12" s="64"/>
      <c r="Q12" s="57"/>
      <c r="R12" s="58"/>
    </row>
    <row r="13" spans="1:18" ht="16.5" customHeight="1">
      <c r="A13" s="72" t="str">
        <f>A8</f>
        <v>小野工業</v>
      </c>
      <c r="B13" s="73"/>
      <c r="C13" s="17" t="s">
        <v>11</v>
      </c>
      <c r="D13" s="66" t="s">
        <v>133</v>
      </c>
      <c r="E13" s="78"/>
      <c r="F13" s="18">
        <v>4</v>
      </c>
      <c r="G13" s="66"/>
      <c r="H13" s="78"/>
      <c r="I13" s="66" t="s">
        <v>112</v>
      </c>
      <c r="J13" s="67"/>
      <c r="K13" s="79"/>
      <c r="L13" s="78"/>
      <c r="M13" s="66" t="s">
        <v>134</v>
      </c>
      <c r="N13" s="78"/>
      <c r="O13" s="66" t="s">
        <v>135</v>
      </c>
      <c r="P13" s="78"/>
      <c r="Q13" s="66"/>
      <c r="R13" s="67"/>
    </row>
    <row r="14" spans="1:18" ht="16.5" customHeight="1">
      <c r="A14" s="74"/>
      <c r="B14" s="75"/>
      <c r="C14" s="19">
        <v>2</v>
      </c>
      <c r="D14" s="68"/>
      <c r="E14" s="69"/>
      <c r="F14" s="20">
        <v>5</v>
      </c>
      <c r="G14" s="68"/>
      <c r="H14" s="69"/>
      <c r="I14" s="68"/>
      <c r="J14" s="70"/>
      <c r="K14" s="71"/>
      <c r="L14" s="69"/>
      <c r="M14" s="68"/>
      <c r="N14" s="69"/>
      <c r="O14" s="68" t="s">
        <v>136</v>
      </c>
      <c r="P14" s="69"/>
      <c r="Q14" s="68"/>
      <c r="R14" s="70"/>
    </row>
    <row r="15" spans="1:18" ht="16.5" customHeight="1">
      <c r="A15" s="76"/>
      <c r="B15" s="77"/>
      <c r="C15" s="21">
        <v>3</v>
      </c>
      <c r="D15" s="57"/>
      <c r="E15" s="64"/>
      <c r="F15" s="22">
        <v>6</v>
      </c>
      <c r="G15" s="57"/>
      <c r="H15" s="64"/>
      <c r="I15" s="57"/>
      <c r="J15" s="58"/>
      <c r="K15" s="65"/>
      <c r="L15" s="64"/>
      <c r="M15" s="57"/>
      <c r="N15" s="64"/>
      <c r="O15" s="57" t="s">
        <v>137</v>
      </c>
      <c r="P15" s="64"/>
      <c r="Q15" s="57"/>
      <c r="R15" s="5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7" customFormat="1" ht="18.75" customHeight="1">
      <c r="A17" s="34"/>
      <c r="B17" s="35">
        <v>2</v>
      </c>
      <c r="C17" s="36" t="s">
        <v>1</v>
      </c>
      <c r="D17" s="33"/>
      <c r="E17" s="59" t="s">
        <v>138</v>
      </c>
      <c r="F17" s="59"/>
      <c r="G17" s="60" t="s">
        <v>139</v>
      </c>
      <c r="H17" s="60"/>
      <c r="I17" s="61">
        <v>0.5631944444444444</v>
      </c>
      <c r="J17" s="61"/>
      <c r="K17" s="62" t="s">
        <v>140</v>
      </c>
      <c r="L17" s="62"/>
      <c r="M17" s="61">
        <v>0.6340277777777777</v>
      </c>
      <c r="N17" s="61"/>
      <c r="O17" s="62" t="s">
        <v>141</v>
      </c>
      <c r="P17" s="62"/>
      <c r="Q17" s="63">
        <f>SUM(M17-I17)</f>
        <v>0.0708333333333333</v>
      </c>
      <c r="R17" s="63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53" t="s">
        <v>220</v>
      </c>
      <c r="B19" s="54"/>
      <c r="C19" s="3" t="s">
        <v>221</v>
      </c>
      <c r="D19" s="4" t="s">
        <v>222</v>
      </c>
      <c r="E19" s="5" t="s">
        <v>223</v>
      </c>
      <c r="F19" s="3" t="s">
        <v>224</v>
      </c>
      <c r="G19" s="4" t="s">
        <v>225</v>
      </c>
      <c r="H19" s="5" t="s">
        <v>226</v>
      </c>
      <c r="I19" s="3" t="s">
        <v>227</v>
      </c>
      <c r="J19" s="8" t="s">
        <v>142</v>
      </c>
      <c r="K19" s="6" t="s">
        <v>143</v>
      </c>
      <c r="L19" s="7" t="s">
        <v>35</v>
      </c>
      <c r="M19" s="8" t="s">
        <v>36</v>
      </c>
      <c r="N19" s="6" t="s">
        <v>37</v>
      </c>
      <c r="O19" s="7" t="s">
        <v>38</v>
      </c>
      <c r="P19" s="8" t="s">
        <v>39</v>
      </c>
      <c r="Q19" s="6" t="s">
        <v>40</v>
      </c>
      <c r="R19" s="9" t="s">
        <v>10</v>
      </c>
    </row>
    <row r="20" spans="1:18" ht="27.75" customHeight="1">
      <c r="A20" s="55" t="s">
        <v>144</v>
      </c>
      <c r="B20" s="56"/>
      <c r="C20" s="10">
        <v>0</v>
      </c>
      <c r="D20" s="11">
        <v>0</v>
      </c>
      <c r="E20" s="12">
        <v>0</v>
      </c>
      <c r="F20" s="10">
        <v>0</v>
      </c>
      <c r="G20" s="11">
        <v>0</v>
      </c>
      <c r="H20" s="12">
        <v>0</v>
      </c>
      <c r="I20" s="10">
        <v>0</v>
      </c>
      <c r="J20" s="11"/>
      <c r="K20" s="12"/>
      <c r="L20" s="47" t="s">
        <v>20</v>
      </c>
      <c r="M20" s="48"/>
      <c r="N20" s="49"/>
      <c r="O20" s="13"/>
      <c r="P20" s="14"/>
      <c r="Q20" s="15"/>
      <c r="R20" s="16">
        <f>SUM(C20:Q20)</f>
        <v>0</v>
      </c>
    </row>
    <row r="21" spans="1:18" ht="27.75" customHeight="1">
      <c r="A21" s="55" t="s">
        <v>145</v>
      </c>
      <c r="B21" s="56"/>
      <c r="C21" s="10">
        <v>1</v>
      </c>
      <c r="D21" s="11">
        <v>5</v>
      </c>
      <c r="E21" s="12">
        <v>0</v>
      </c>
      <c r="F21" s="10">
        <v>1</v>
      </c>
      <c r="G21" s="11">
        <v>1</v>
      </c>
      <c r="H21" s="12">
        <v>1</v>
      </c>
      <c r="I21" s="10" t="s">
        <v>146</v>
      </c>
      <c r="J21" s="11"/>
      <c r="K21" s="12"/>
      <c r="L21" s="50"/>
      <c r="M21" s="51"/>
      <c r="N21" s="52"/>
      <c r="O21" s="13"/>
      <c r="P21" s="14"/>
      <c r="Q21" s="15"/>
      <c r="R21" s="16">
        <f>SUM(C21:Q21)</f>
        <v>9</v>
      </c>
    </row>
    <row r="22" spans="1:18" ht="21" customHeight="1">
      <c r="A22" s="90" t="s">
        <v>131</v>
      </c>
      <c r="B22" s="91"/>
      <c r="C22" s="80" t="s">
        <v>2</v>
      </c>
      <c r="D22" s="81"/>
      <c r="E22" s="81"/>
      <c r="F22" s="81"/>
      <c r="G22" s="81"/>
      <c r="H22" s="82"/>
      <c r="I22" s="83" t="s">
        <v>3</v>
      </c>
      <c r="J22" s="84"/>
      <c r="K22" s="85" t="s">
        <v>4</v>
      </c>
      <c r="L22" s="86"/>
      <c r="M22" s="87" t="s">
        <v>5</v>
      </c>
      <c r="N22" s="86"/>
      <c r="O22" s="83" t="s">
        <v>6</v>
      </c>
      <c r="P22" s="81"/>
      <c r="Q22" s="81"/>
      <c r="R22" s="84"/>
    </row>
    <row r="23" spans="1:18" ht="16.5" customHeight="1">
      <c r="A23" s="72" t="str">
        <f>A20</f>
        <v>神戸高塚</v>
      </c>
      <c r="B23" s="73"/>
      <c r="C23" s="17" t="s">
        <v>11</v>
      </c>
      <c r="D23" s="66" t="s">
        <v>147</v>
      </c>
      <c r="E23" s="78"/>
      <c r="F23" s="18">
        <v>4</v>
      </c>
      <c r="G23" s="66"/>
      <c r="H23" s="78"/>
      <c r="I23" s="66" t="s">
        <v>148</v>
      </c>
      <c r="J23" s="67"/>
      <c r="K23" s="79"/>
      <c r="L23" s="78"/>
      <c r="M23" s="66"/>
      <c r="N23" s="78"/>
      <c r="O23" s="66" t="s">
        <v>149</v>
      </c>
      <c r="P23" s="78"/>
      <c r="Q23" s="66"/>
      <c r="R23" s="67"/>
    </row>
    <row r="24" spans="1:18" ht="16.5" customHeight="1">
      <c r="A24" s="74"/>
      <c r="B24" s="75"/>
      <c r="C24" s="19">
        <v>2</v>
      </c>
      <c r="D24" s="68" t="s">
        <v>150</v>
      </c>
      <c r="E24" s="69"/>
      <c r="F24" s="20">
        <v>5</v>
      </c>
      <c r="G24" s="68"/>
      <c r="H24" s="69"/>
      <c r="I24" s="68"/>
      <c r="J24" s="70"/>
      <c r="K24" s="71"/>
      <c r="L24" s="69"/>
      <c r="M24" s="68"/>
      <c r="N24" s="69"/>
      <c r="O24" s="68"/>
      <c r="P24" s="69"/>
      <c r="Q24" s="68"/>
      <c r="R24" s="70"/>
    </row>
    <row r="25" spans="1:18" ht="16.5" customHeight="1">
      <c r="A25" s="76"/>
      <c r="B25" s="77"/>
      <c r="C25" s="21">
        <v>3</v>
      </c>
      <c r="D25" s="57"/>
      <c r="E25" s="64"/>
      <c r="F25" s="22">
        <v>6</v>
      </c>
      <c r="G25" s="57"/>
      <c r="H25" s="64"/>
      <c r="I25" s="57"/>
      <c r="J25" s="58"/>
      <c r="K25" s="65"/>
      <c r="L25" s="64"/>
      <c r="M25" s="57"/>
      <c r="N25" s="64"/>
      <c r="O25" s="57"/>
      <c r="P25" s="64"/>
      <c r="Q25" s="57"/>
      <c r="R25" s="58"/>
    </row>
    <row r="26" spans="1:18" ht="16.5" customHeight="1">
      <c r="A26" s="72" t="str">
        <f>A21</f>
        <v>西宮今津</v>
      </c>
      <c r="B26" s="73"/>
      <c r="C26" s="17" t="s">
        <v>11</v>
      </c>
      <c r="D26" s="66" t="s">
        <v>151</v>
      </c>
      <c r="E26" s="78"/>
      <c r="F26" s="18">
        <v>4</v>
      </c>
      <c r="G26" s="66"/>
      <c r="H26" s="78"/>
      <c r="I26" s="66" t="s">
        <v>152</v>
      </c>
      <c r="J26" s="67"/>
      <c r="K26" s="79"/>
      <c r="L26" s="78"/>
      <c r="M26" s="66"/>
      <c r="N26" s="78"/>
      <c r="O26" s="66" t="s">
        <v>152</v>
      </c>
      <c r="P26" s="78"/>
      <c r="Q26" s="66" t="s">
        <v>153</v>
      </c>
      <c r="R26" s="67"/>
    </row>
    <row r="27" spans="1:18" ht="16.5" customHeight="1">
      <c r="A27" s="74"/>
      <c r="B27" s="75"/>
      <c r="C27" s="19">
        <v>2</v>
      </c>
      <c r="D27" s="68"/>
      <c r="E27" s="69"/>
      <c r="F27" s="20">
        <v>5</v>
      </c>
      <c r="G27" s="68"/>
      <c r="H27" s="69"/>
      <c r="I27" s="68"/>
      <c r="J27" s="70"/>
      <c r="K27" s="71"/>
      <c r="L27" s="69"/>
      <c r="M27" s="68"/>
      <c r="N27" s="69"/>
      <c r="O27" s="68" t="s">
        <v>154</v>
      </c>
      <c r="P27" s="69"/>
      <c r="Q27" s="68"/>
      <c r="R27" s="70"/>
    </row>
    <row r="28" spans="1:18" ht="16.5" customHeight="1">
      <c r="A28" s="76"/>
      <c r="B28" s="77"/>
      <c r="C28" s="21">
        <v>3</v>
      </c>
      <c r="D28" s="57"/>
      <c r="E28" s="64"/>
      <c r="F28" s="22">
        <v>6</v>
      </c>
      <c r="G28" s="57"/>
      <c r="H28" s="64"/>
      <c r="I28" s="57"/>
      <c r="J28" s="58"/>
      <c r="K28" s="65"/>
      <c r="L28" s="64"/>
      <c r="M28" s="57"/>
      <c r="N28" s="64"/>
      <c r="O28" s="57" t="s">
        <v>155</v>
      </c>
      <c r="P28" s="64"/>
      <c r="Q28" s="57"/>
      <c r="R28" s="5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ht="13.5">
      <c r="I30" s="39"/>
    </row>
  </sheetData>
  <sheetProtection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L7:N8"/>
    <mergeCell ref="L20:N21"/>
  </mergeCells>
  <conditionalFormatting sqref="R7">
    <cfRule type="expression" priority="23" dxfId="170" stopIfTrue="1">
      <formula>$R7&gt;$R8</formula>
    </cfRule>
  </conditionalFormatting>
  <conditionalFormatting sqref="R8">
    <cfRule type="expression" priority="24" dxfId="170" stopIfTrue="1">
      <formula>$R8&gt;$R7</formula>
    </cfRule>
  </conditionalFormatting>
  <conditionalFormatting sqref="C7:C8">
    <cfRule type="cellIs" priority="27" dxfId="170" operator="greaterThan" stopIfTrue="1">
      <formula>0</formula>
    </cfRule>
  </conditionalFormatting>
  <conditionalFormatting sqref="D7:E8">
    <cfRule type="cellIs" priority="28" dxfId="170" operator="greaterThan" stopIfTrue="1">
      <formula>0</formula>
    </cfRule>
  </conditionalFormatting>
  <conditionalFormatting sqref="F7:F8">
    <cfRule type="cellIs" priority="29" dxfId="170" operator="greaterThan" stopIfTrue="1">
      <formula>0</formula>
    </cfRule>
  </conditionalFormatting>
  <conditionalFormatting sqref="G7:H8">
    <cfRule type="cellIs" priority="30" dxfId="170" operator="greaterThan" stopIfTrue="1">
      <formula>0</formula>
    </cfRule>
  </conditionalFormatting>
  <conditionalFormatting sqref="I7:I8">
    <cfRule type="cellIs" priority="31" dxfId="170" operator="greaterThan" stopIfTrue="1">
      <formula>0</formula>
    </cfRule>
  </conditionalFormatting>
  <conditionalFormatting sqref="J7:K8">
    <cfRule type="cellIs" priority="32" dxfId="170" operator="greaterThan" stopIfTrue="1">
      <formula>0</formula>
    </cfRule>
  </conditionalFormatting>
  <conditionalFormatting sqref="A7:B7">
    <cfRule type="expression" priority="21" dxfId="170" stopIfTrue="1">
      <formula>$R7&gt;$R8</formula>
    </cfRule>
  </conditionalFormatting>
  <conditionalFormatting sqref="A8:B8">
    <cfRule type="expression" priority="22" dxfId="170" stopIfTrue="1">
      <formula>$R7&lt;$R8</formula>
    </cfRule>
  </conditionalFormatting>
  <conditionalFormatting sqref="A7:B7">
    <cfRule type="expression" priority="20" dxfId="170" stopIfTrue="1">
      <formula>$R7&gt;$R8</formula>
    </cfRule>
  </conditionalFormatting>
  <conditionalFormatting sqref="A8:B8">
    <cfRule type="expression" priority="19" dxfId="170" stopIfTrue="1">
      <formula>$R7&lt;$R8</formula>
    </cfRule>
  </conditionalFormatting>
  <conditionalFormatting sqref="A7:B7">
    <cfRule type="expression" priority="18" dxfId="170" stopIfTrue="1">
      <formula>$R7&gt;$R8</formula>
    </cfRule>
  </conditionalFormatting>
  <conditionalFormatting sqref="A8:B8">
    <cfRule type="expression" priority="17" dxfId="170" stopIfTrue="1">
      <formula>$R7&lt;$R8</formula>
    </cfRule>
  </conditionalFormatting>
  <conditionalFormatting sqref="R20">
    <cfRule type="expression" priority="7" dxfId="170" stopIfTrue="1">
      <formula>$R20&gt;$R21</formula>
    </cfRule>
  </conditionalFormatting>
  <conditionalFormatting sqref="R21">
    <cfRule type="expression" priority="8" dxfId="170" stopIfTrue="1">
      <formula>$R21&gt;$R20</formula>
    </cfRule>
  </conditionalFormatting>
  <conditionalFormatting sqref="C20:C21">
    <cfRule type="cellIs" priority="11" dxfId="170" operator="greaterThan" stopIfTrue="1">
      <formula>0</formula>
    </cfRule>
  </conditionalFormatting>
  <conditionalFormatting sqref="D20:E21">
    <cfRule type="cellIs" priority="12" dxfId="170" operator="greaterThan" stopIfTrue="1">
      <formula>0</formula>
    </cfRule>
  </conditionalFormatting>
  <conditionalFormatting sqref="F20:F21">
    <cfRule type="cellIs" priority="13" dxfId="170" operator="greaterThan" stopIfTrue="1">
      <formula>0</formula>
    </cfRule>
  </conditionalFormatting>
  <conditionalFormatting sqref="G20:H21">
    <cfRule type="cellIs" priority="14" dxfId="170" operator="greaterThan" stopIfTrue="1">
      <formula>0</formula>
    </cfRule>
  </conditionalFormatting>
  <conditionalFormatting sqref="I20:I21">
    <cfRule type="cellIs" priority="15" dxfId="170" operator="greaterThan" stopIfTrue="1">
      <formula>0</formula>
    </cfRule>
  </conditionalFormatting>
  <conditionalFormatting sqref="J20:K21">
    <cfRule type="cellIs" priority="16" dxfId="170" operator="greaterThan" stopIfTrue="1">
      <formula>0</formula>
    </cfRule>
  </conditionalFormatting>
  <conditionalFormatting sqref="A20:B20">
    <cfRule type="expression" priority="5" dxfId="170" stopIfTrue="1">
      <formula>$R20&gt;$R21</formula>
    </cfRule>
  </conditionalFormatting>
  <conditionalFormatting sqref="A21:B21">
    <cfRule type="expression" priority="6" dxfId="170" stopIfTrue="1">
      <formula>$R20&lt;$R21</formula>
    </cfRule>
  </conditionalFormatting>
  <conditionalFormatting sqref="A20:B20">
    <cfRule type="expression" priority="4" dxfId="170" stopIfTrue="1">
      <formula>$R20&gt;$R21</formula>
    </cfRule>
  </conditionalFormatting>
  <conditionalFormatting sqref="A21:B21">
    <cfRule type="expression" priority="3" dxfId="170" stopIfTrue="1">
      <formula>$R20&lt;$R21</formula>
    </cfRule>
  </conditionalFormatting>
  <conditionalFormatting sqref="A20:B20">
    <cfRule type="expression" priority="2" dxfId="170" stopIfTrue="1">
      <formula>$R20&gt;$R21</formula>
    </cfRule>
  </conditionalFormatting>
  <conditionalFormatting sqref="A21:B21">
    <cfRule type="expression" priority="1" dxfId="170" stopIfTrue="1">
      <formula>$R20&lt;$R21</formula>
    </cfRule>
  </conditionalFormatting>
  <conditionalFormatting sqref="A23:B23 A10:B10">
    <cfRule type="expression" priority="58" dxfId="170" stopIfTrue="1">
      <formula>$R7&gt;$R8</formula>
    </cfRule>
  </conditionalFormatting>
  <conditionalFormatting sqref="A25:B25 A12:B12">
    <cfRule type="expression" priority="59" dxfId="170" stopIfTrue="1">
      <formula>'7.13'!#REF!&gt;$R9</formula>
    </cfRule>
  </conditionalFormatting>
  <conditionalFormatting sqref="A24:B24 A11:B11">
    <cfRule type="expression" priority="60" dxfId="170" stopIfTrue="1">
      <formula>$R8&gt;'7.13'!#REF!</formula>
    </cfRule>
  </conditionalFormatting>
  <conditionalFormatting sqref="A26:B26 A13:B13">
    <cfRule type="expression" priority="61" dxfId="170" stopIfTrue="1">
      <formula>$R7&lt;$R8</formula>
    </cfRule>
  </conditionalFormatting>
  <conditionalFormatting sqref="A28:B28 A15:B15">
    <cfRule type="expression" priority="62" dxfId="170" stopIfTrue="1">
      <formula>'7.13'!#REF!&lt;$R9</formula>
    </cfRule>
  </conditionalFormatting>
  <conditionalFormatting sqref="A27:B27 A14:B14">
    <cfRule type="expression" priority="63" dxfId="170" stopIfTrue="1">
      <formula>$R8&lt;'7.13'!#REF!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O7:Q8 I1 M1 M4:N4 O1 M17:N17 I17:J17 C7:K8 C20:K21 O20:Q21"/>
    <dataValidation allowBlank="1" showErrorMessage="1" sqref="L7:N8 L20:N21">
      <formula1>0</formula1>
      <formula2>0</formula2>
    </dataValidation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3" customWidth="1"/>
    <col min="2" max="2" width="6.25390625" style="33" customWidth="1"/>
    <col min="3" max="11" width="4.875" style="33" customWidth="1"/>
    <col min="12" max="12" width="5.00390625" style="33" customWidth="1"/>
    <col min="13" max="17" width="4.875" style="33" customWidth="1"/>
    <col min="18" max="18" width="5.00390625" style="33" customWidth="1"/>
    <col min="19" max="16384" width="9.00390625" style="33" customWidth="1"/>
  </cols>
  <sheetData>
    <row r="1" spans="1:18" ht="27" customHeight="1">
      <c r="A1" s="88" t="s">
        <v>23</v>
      </c>
      <c r="B1" s="89"/>
      <c r="C1" s="89"/>
      <c r="D1" s="89"/>
      <c r="E1" s="89"/>
      <c r="F1" s="89"/>
      <c r="G1" s="89"/>
      <c r="H1" s="24" t="s">
        <v>24</v>
      </c>
      <c r="I1" s="25">
        <v>7</v>
      </c>
      <c r="J1" s="26" t="s">
        <v>25</v>
      </c>
      <c r="K1" s="27">
        <v>2019</v>
      </c>
      <c r="L1" s="28" t="s">
        <v>26</v>
      </c>
      <c r="M1" s="29">
        <v>7</v>
      </c>
      <c r="N1" s="28" t="s">
        <v>0</v>
      </c>
      <c r="O1" s="29">
        <v>14</v>
      </c>
      <c r="P1" s="30" t="s">
        <v>27</v>
      </c>
      <c r="Q1" s="31" t="s">
        <v>156</v>
      </c>
      <c r="R1" s="32" t="s">
        <v>157</v>
      </c>
    </row>
    <row r="2" ht="5.25" customHeight="1"/>
    <row r="3" spans="1:18" s="1" customFormat="1" ht="18.75" customHeight="1">
      <c r="A3" s="23" t="s">
        <v>22</v>
      </c>
      <c r="K3" s="45" t="s">
        <v>8</v>
      </c>
      <c r="L3" s="45"/>
      <c r="M3" s="46" t="s">
        <v>7</v>
      </c>
      <c r="N3" s="46"/>
      <c r="O3" s="46"/>
      <c r="P3" s="46"/>
      <c r="Q3" s="46"/>
      <c r="R3" s="2" t="s">
        <v>9</v>
      </c>
    </row>
    <row r="4" spans="1:20" s="37" customFormat="1" ht="18.75" customHeight="1">
      <c r="A4" s="34"/>
      <c r="B4" s="35">
        <v>2</v>
      </c>
      <c r="C4" s="36" t="s">
        <v>1</v>
      </c>
      <c r="D4" s="33"/>
      <c r="E4" s="59" t="s">
        <v>158</v>
      </c>
      <c r="F4" s="59"/>
      <c r="G4" s="60" t="s">
        <v>159</v>
      </c>
      <c r="H4" s="60"/>
      <c r="I4" s="61">
        <v>0.45625</v>
      </c>
      <c r="J4" s="61"/>
      <c r="K4" s="62" t="s">
        <v>160</v>
      </c>
      <c r="L4" s="62"/>
      <c r="M4" s="61">
        <v>0.5333333333333333</v>
      </c>
      <c r="N4" s="61"/>
      <c r="O4" s="62" t="s">
        <v>161</v>
      </c>
      <c r="P4" s="62"/>
      <c r="Q4" s="63">
        <f>SUM(M4-I4)</f>
        <v>0.07708333333333334</v>
      </c>
      <c r="R4" s="63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53" t="s">
        <v>77</v>
      </c>
      <c r="B6" s="54"/>
      <c r="C6" s="3" t="s">
        <v>78</v>
      </c>
      <c r="D6" s="4" t="s">
        <v>79</v>
      </c>
      <c r="E6" s="5" t="s">
        <v>80</v>
      </c>
      <c r="F6" s="3" t="s">
        <v>81</v>
      </c>
      <c r="G6" s="4" t="s">
        <v>82</v>
      </c>
      <c r="H6" s="5" t="s">
        <v>83</v>
      </c>
      <c r="I6" s="3" t="s">
        <v>84</v>
      </c>
      <c r="J6" s="4" t="s">
        <v>85</v>
      </c>
      <c r="K6" s="6" t="s">
        <v>86</v>
      </c>
      <c r="L6" s="7" t="s">
        <v>35</v>
      </c>
      <c r="M6" s="8" t="s">
        <v>36</v>
      </c>
      <c r="N6" s="6" t="s">
        <v>37</v>
      </c>
      <c r="O6" s="7" t="s">
        <v>38</v>
      </c>
      <c r="P6" s="8" t="s">
        <v>39</v>
      </c>
      <c r="Q6" s="6" t="s">
        <v>40</v>
      </c>
      <c r="R6" s="9" t="s">
        <v>10</v>
      </c>
    </row>
    <row r="7" spans="1:18" ht="27.75" customHeight="1">
      <c r="A7" s="55" t="s">
        <v>162</v>
      </c>
      <c r="B7" s="56"/>
      <c r="C7" s="10">
        <v>0</v>
      </c>
      <c r="D7" s="11">
        <v>0</v>
      </c>
      <c r="E7" s="12">
        <v>0</v>
      </c>
      <c r="F7" s="10">
        <v>0</v>
      </c>
      <c r="G7" s="11">
        <v>0</v>
      </c>
      <c r="H7" s="12">
        <v>0</v>
      </c>
      <c r="I7" s="10">
        <v>0</v>
      </c>
      <c r="J7" s="11">
        <v>0</v>
      </c>
      <c r="K7" s="12"/>
      <c r="L7" s="47" t="s">
        <v>21</v>
      </c>
      <c r="M7" s="48"/>
      <c r="N7" s="49"/>
      <c r="O7" s="13"/>
      <c r="P7" s="14"/>
      <c r="Q7" s="15"/>
      <c r="R7" s="16">
        <f>SUM(C7:Q7)</f>
        <v>0</v>
      </c>
    </row>
    <row r="8" spans="1:18" ht="27.75" customHeight="1">
      <c r="A8" s="55" t="s">
        <v>163</v>
      </c>
      <c r="B8" s="56"/>
      <c r="C8" s="10">
        <v>0</v>
      </c>
      <c r="D8" s="11">
        <v>0</v>
      </c>
      <c r="E8" s="12">
        <v>3</v>
      </c>
      <c r="F8" s="10">
        <v>0</v>
      </c>
      <c r="G8" s="11">
        <v>0</v>
      </c>
      <c r="H8" s="12">
        <v>0</v>
      </c>
      <c r="I8" s="10">
        <v>2</v>
      </c>
      <c r="J8" s="11" t="s">
        <v>164</v>
      </c>
      <c r="K8" s="12"/>
      <c r="L8" s="50"/>
      <c r="M8" s="51"/>
      <c r="N8" s="52"/>
      <c r="O8" s="13"/>
      <c r="P8" s="14"/>
      <c r="Q8" s="15"/>
      <c r="R8" s="16">
        <v>7</v>
      </c>
    </row>
    <row r="9" spans="1:18" ht="21" customHeight="1">
      <c r="A9" s="53" t="s">
        <v>165</v>
      </c>
      <c r="B9" s="54"/>
      <c r="C9" s="80" t="s">
        <v>2</v>
      </c>
      <c r="D9" s="81"/>
      <c r="E9" s="81"/>
      <c r="F9" s="81"/>
      <c r="G9" s="81"/>
      <c r="H9" s="82"/>
      <c r="I9" s="83" t="s">
        <v>3</v>
      </c>
      <c r="J9" s="84"/>
      <c r="K9" s="85" t="s">
        <v>4</v>
      </c>
      <c r="L9" s="86"/>
      <c r="M9" s="87" t="s">
        <v>5</v>
      </c>
      <c r="N9" s="86"/>
      <c r="O9" s="83" t="s">
        <v>6</v>
      </c>
      <c r="P9" s="81"/>
      <c r="Q9" s="81"/>
      <c r="R9" s="84"/>
    </row>
    <row r="10" spans="1:18" ht="16.5" customHeight="1">
      <c r="A10" s="72" t="str">
        <f>A7</f>
        <v>伊丹西</v>
      </c>
      <c r="B10" s="73"/>
      <c r="C10" s="17" t="s">
        <v>11</v>
      </c>
      <c r="D10" s="66" t="s">
        <v>166</v>
      </c>
      <c r="E10" s="78"/>
      <c r="F10" s="18">
        <v>4</v>
      </c>
      <c r="G10" s="66"/>
      <c r="H10" s="78"/>
      <c r="I10" s="66" t="s">
        <v>167</v>
      </c>
      <c r="J10" s="67"/>
      <c r="K10" s="79"/>
      <c r="L10" s="78"/>
      <c r="M10" s="66" t="s">
        <v>168</v>
      </c>
      <c r="N10" s="78"/>
      <c r="O10" s="66" t="s">
        <v>169</v>
      </c>
      <c r="P10" s="78"/>
      <c r="Q10" s="66"/>
      <c r="R10" s="67"/>
    </row>
    <row r="11" spans="1:18" ht="16.5" customHeight="1">
      <c r="A11" s="74"/>
      <c r="B11" s="75"/>
      <c r="C11" s="19">
        <v>2</v>
      </c>
      <c r="D11" s="68" t="s">
        <v>170</v>
      </c>
      <c r="E11" s="69"/>
      <c r="F11" s="20">
        <v>5</v>
      </c>
      <c r="G11" s="68"/>
      <c r="H11" s="69"/>
      <c r="I11" s="68"/>
      <c r="J11" s="70"/>
      <c r="K11" s="71"/>
      <c r="L11" s="69"/>
      <c r="M11" s="68"/>
      <c r="N11" s="69"/>
      <c r="O11" s="68"/>
      <c r="P11" s="69"/>
      <c r="Q11" s="68"/>
      <c r="R11" s="70"/>
    </row>
    <row r="12" spans="1:18" ht="16.5" customHeight="1">
      <c r="A12" s="76"/>
      <c r="B12" s="77"/>
      <c r="C12" s="21">
        <v>3</v>
      </c>
      <c r="D12" s="57" t="s">
        <v>171</v>
      </c>
      <c r="E12" s="64"/>
      <c r="F12" s="22">
        <v>6</v>
      </c>
      <c r="G12" s="57"/>
      <c r="H12" s="64"/>
      <c r="I12" s="57"/>
      <c r="J12" s="58"/>
      <c r="K12" s="65"/>
      <c r="L12" s="64"/>
      <c r="M12" s="57"/>
      <c r="N12" s="64"/>
      <c r="O12" s="57"/>
      <c r="P12" s="64"/>
      <c r="Q12" s="57"/>
      <c r="R12" s="58"/>
    </row>
    <row r="13" spans="1:18" ht="16.5" customHeight="1">
      <c r="A13" s="72" t="str">
        <f>A8</f>
        <v>伊川谷</v>
      </c>
      <c r="B13" s="73"/>
      <c r="C13" s="17" t="s">
        <v>11</v>
      </c>
      <c r="D13" s="66" t="s">
        <v>172</v>
      </c>
      <c r="E13" s="78"/>
      <c r="F13" s="18">
        <v>4</v>
      </c>
      <c r="G13" s="66"/>
      <c r="H13" s="78"/>
      <c r="I13" s="66" t="s">
        <v>173</v>
      </c>
      <c r="J13" s="67"/>
      <c r="K13" s="79" t="s">
        <v>173</v>
      </c>
      <c r="L13" s="78"/>
      <c r="M13" s="66"/>
      <c r="N13" s="78"/>
      <c r="O13" s="66" t="s">
        <v>174</v>
      </c>
      <c r="P13" s="78"/>
      <c r="Q13" s="66"/>
      <c r="R13" s="67"/>
    </row>
    <row r="14" spans="1:18" ht="16.5" customHeight="1">
      <c r="A14" s="74"/>
      <c r="B14" s="75"/>
      <c r="C14" s="19">
        <v>2</v>
      </c>
      <c r="D14" s="68"/>
      <c r="E14" s="69"/>
      <c r="F14" s="20">
        <v>5</v>
      </c>
      <c r="G14" s="68"/>
      <c r="H14" s="69"/>
      <c r="I14" s="68"/>
      <c r="J14" s="70"/>
      <c r="K14" s="71"/>
      <c r="L14" s="69"/>
      <c r="M14" s="68"/>
      <c r="N14" s="69"/>
      <c r="O14" s="68"/>
      <c r="P14" s="69"/>
      <c r="Q14" s="68"/>
      <c r="R14" s="70"/>
    </row>
    <row r="15" spans="1:18" ht="16.5" customHeight="1">
      <c r="A15" s="76"/>
      <c r="B15" s="77"/>
      <c r="C15" s="21">
        <v>3</v>
      </c>
      <c r="D15" s="57"/>
      <c r="E15" s="64"/>
      <c r="F15" s="22">
        <v>6</v>
      </c>
      <c r="G15" s="57"/>
      <c r="H15" s="64"/>
      <c r="I15" s="57"/>
      <c r="J15" s="58"/>
      <c r="K15" s="65"/>
      <c r="L15" s="64"/>
      <c r="M15" s="57"/>
      <c r="N15" s="64"/>
      <c r="O15" s="57"/>
      <c r="P15" s="64"/>
      <c r="Q15" s="57"/>
      <c r="R15" s="5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7" customFormat="1" ht="18.75" customHeight="1">
      <c r="A17" s="34"/>
      <c r="B17" s="35">
        <v>2</v>
      </c>
      <c r="C17" s="36" t="s">
        <v>1</v>
      </c>
      <c r="D17" s="33"/>
      <c r="E17" s="59" t="s">
        <v>175</v>
      </c>
      <c r="F17" s="59"/>
      <c r="G17" s="60" t="s">
        <v>176</v>
      </c>
      <c r="H17" s="60"/>
      <c r="I17" s="61">
        <v>0.5645833333333333</v>
      </c>
      <c r="J17" s="61"/>
      <c r="K17" s="62" t="s">
        <v>177</v>
      </c>
      <c r="L17" s="62"/>
      <c r="M17" s="61">
        <v>0.6409722222222222</v>
      </c>
      <c r="N17" s="61"/>
      <c r="O17" s="62" t="s">
        <v>178</v>
      </c>
      <c r="P17" s="62"/>
      <c r="Q17" s="63">
        <f>SUM(M17-I17)</f>
        <v>0.07638888888888884</v>
      </c>
      <c r="R17" s="63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53" t="s">
        <v>77</v>
      </c>
      <c r="B19" s="54"/>
      <c r="C19" s="3" t="s">
        <v>78</v>
      </c>
      <c r="D19" s="4" t="s">
        <v>79</v>
      </c>
      <c r="E19" s="5" t="s">
        <v>80</v>
      </c>
      <c r="F19" s="3" t="s">
        <v>81</v>
      </c>
      <c r="G19" s="4" t="s">
        <v>82</v>
      </c>
      <c r="H19" s="5" t="s">
        <v>83</v>
      </c>
      <c r="I19" s="3" t="s">
        <v>84</v>
      </c>
      <c r="J19" s="4" t="s">
        <v>85</v>
      </c>
      <c r="K19" s="5" t="s">
        <v>86</v>
      </c>
      <c r="L19" s="7" t="s">
        <v>35</v>
      </c>
      <c r="M19" s="8" t="s">
        <v>36</v>
      </c>
      <c r="N19" s="6" t="s">
        <v>37</v>
      </c>
      <c r="O19" s="7" t="s">
        <v>38</v>
      </c>
      <c r="P19" s="8" t="s">
        <v>39</v>
      </c>
      <c r="Q19" s="6" t="s">
        <v>40</v>
      </c>
      <c r="R19" s="9" t="s">
        <v>10</v>
      </c>
    </row>
    <row r="20" spans="1:18" ht="27.75" customHeight="1">
      <c r="A20" s="55" t="s">
        <v>230</v>
      </c>
      <c r="B20" s="56"/>
      <c r="C20" s="10">
        <v>0</v>
      </c>
      <c r="D20" s="11">
        <v>0</v>
      </c>
      <c r="E20" s="12">
        <v>0</v>
      </c>
      <c r="F20" s="10">
        <v>0</v>
      </c>
      <c r="G20" s="11">
        <v>1</v>
      </c>
      <c r="H20" s="12">
        <v>0</v>
      </c>
      <c r="I20" s="10">
        <v>0</v>
      </c>
      <c r="J20" s="11">
        <v>0</v>
      </c>
      <c r="K20" s="12">
        <v>0</v>
      </c>
      <c r="L20" s="13"/>
      <c r="M20" s="14"/>
      <c r="N20" s="15"/>
      <c r="O20" s="13"/>
      <c r="P20" s="14"/>
      <c r="Q20" s="15"/>
      <c r="R20" s="16">
        <f>SUM(C20:Q20)</f>
        <v>1</v>
      </c>
    </row>
    <row r="21" spans="1:18" ht="27.75" customHeight="1">
      <c r="A21" s="55" t="s">
        <v>231</v>
      </c>
      <c r="B21" s="56"/>
      <c r="C21" s="10">
        <v>1</v>
      </c>
      <c r="D21" s="11">
        <v>0</v>
      </c>
      <c r="E21" s="12">
        <v>1</v>
      </c>
      <c r="F21" s="10">
        <v>0</v>
      </c>
      <c r="G21" s="11">
        <v>3</v>
      </c>
      <c r="H21" s="12">
        <v>0</v>
      </c>
      <c r="I21" s="10">
        <v>0</v>
      </c>
      <c r="J21" s="11">
        <v>2</v>
      </c>
      <c r="K21" s="12" t="s">
        <v>179</v>
      </c>
      <c r="L21" s="13"/>
      <c r="M21" s="14"/>
      <c r="N21" s="15"/>
      <c r="O21" s="13"/>
      <c r="P21" s="14"/>
      <c r="Q21" s="15"/>
      <c r="R21" s="16">
        <f>SUM(C21:Q21)</f>
        <v>7</v>
      </c>
    </row>
    <row r="22" spans="1:18" ht="21" customHeight="1">
      <c r="A22" s="53" t="s">
        <v>76</v>
      </c>
      <c r="B22" s="54"/>
      <c r="C22" s="80" t="s">
        <v>2</v>
      </c>
      <c r="D22" s="81"/>
      <c r="E22" s="81"/>
      <c r="F22" s="81"/>
      <c r="G22" s="81"/>
      <c r="H22" s="82"/>
      <c r="I22" s="83" t="s">
        <v>3</v>
      </c>
      <c r="J22" s="84"/>
      <c r="K22" s="85" t="s">
        <v>4</v>
      </c>
      <c r="L22" s="86"/>
      <c r="M22" s="87" t="s">
        <v>5</v>
      </c>
      <c r="N22" s="86"/>
      <c r="O22" s="83" t="s">
        <v>6</v>
      </c>
      <c r="P22" s="81"/>
      <c r="Q22" s="81"/>
      <c r="R22" s="84"/>
    </row>
    <row r="23" spans="1:18" ht="16.5" customHeight="1">
      <c r="A23" s="72" t="str">
        <f>A20</f>
        <v>太　子</v>
      </c>
      <c r="B23" s="73"/>
      <c r="C23" s="17" t="s">
        <v>11</v>
      </c>
      <c r="D23" s="66" t="s">
        <v>180</v>
      </c>
      <c r="E23" s="78"/>
      <c r="F23" s="18">
        <v>4</v>
      </c>
      <c r="G23" s="66"/>
      <c r="H23" s="78"/>
      <c r="I23" s="66" t="s">
        <v>181</v>
      </c>
      <c r="J23" s="67"/>
      <c r="K23" s="79" t="s">
        <v>181</v>
      </c>
      <c r="L23" s="78"/>
      <c r="M23" s="66"/>
      <c r="N23" s="78"/>
      <c r="O23" s="66"/>
      <c r="P23" s="78"/>
      <c r="Q23" s="66"/>
      <c r="R23" s="67"/>
    </row>
    <row r="24" spans="1:18" ht="16.5" customHeight="1">
      <c r="A24" s="74"/>
      <c r="B24" s="75"/>
      <c r="C24" s="19">
        <v>2</v>
      </c>
      <c r="D24" s="68"/>
      <c r="E24" s="69"/>
      <c r="F24" s="20">
        <v>5</v>
      </c>
      <c r="G24" s="68"/>
      <c r="H24" s="69"/>
      <c r="I24" s="68"/>
      <c r="J24" s="70"/>
      <c r="K24" s="71"/>
      <c r="L24" s="69"/>
      <c r="M24" s="68"/>
      <c r="N24" s="69"/>
      <c r="O24" s="68"/>
      <c r="P24" s="69"/>
      <c r="Q24" s="68"/>
      <c r="R24" s="70"/>
    </row>
    <row r="25" spans="1:18" ht="16.5" customHeight="1">
      <c r="A25" s="76"/>
      <c r="B25" s="77"/>
      <c r="C25" s="21">
        <v>3</v>
      </c>
      <c r="D25" s="57"/>
      <c r="E25" s="64"/>
      <c r="F25" s="22">
        <v>6</v>
      </c>
      <c r="G25" s="57"/>
      <c r="H25" s="64"/>
      <c r="I25" s="57"/>
      <c r="J25" s="58"/>
      <c r="K25" s="65"/>
      <c r="L25" s="64"/>
      <c r="M25" s="57"/>
      <c r="N25" s="64"/>
      <c r="O25" s="57"/>
      <c r="P25" s="64"/>
      <c r="Q25" s="57"/>
      <c r="R25" s="58"/>
    </row>
    <row r="26" spans="1:18" ht="16.5" customHeight="1">
      <c r="A26" s="72" t="str">
        <f>A21</f>
        <v>葺　合</v>
      </c>
      <c r="B26" s="73"/>
      <c r="C26" s="17" t="s">
        <v>11</v>
      </c>
      <c r="D26" s="66" t="s">
        <v>182</v>
      </c>
      <c r="E26" s="78"/>
      <c r="F26" s="18">
        <v>4</v>
      </c>
      <c r="G26" s="66"/>
      <c r="H26" s="78"/>
      <c r="I26" s="66" t="s">
        <v>183</v>
      </c>
      <c r="J26" s="67"/>
      <c r="K26" s="79"/>
      <c r="L26" s="78"/>
      <c r="M26" s="66" t="s">
        <v>184</v>
      </c>
      <c r="N26" s="78"/>
      <c r="O26" s="66" t="s">
        <v>150</v>
      </c>
      <c r="P26" s="78"/>
      <c r="Q26" s="66"/>
      <c r="R26" s="67"/>
    </row>
    <row r="27" spans="1:18" ht="16.5" customHeight="1">
      <c r="A27" s="74"/>
      <c r="B27" s="75"/>
      <c r="C27" s="19">
        <v>2</v>
      </c>
      <c r="D27" s="68" t="s">
        <v>185</v>
      </c>
      <c r="E27" s="69"/>
      <c r="F27" s="20">
        <v>5</v>
      </c>
      <c r="G27" s="68"/>
      <c r="H27" s="69"/>
      <c r="I27" s="68"/>
      <c r="J27" s="70"/>
      <c r="K27" s="71"/>
      <c r="L27" s="69"/>
      <c r="M27" s="68" t="s">
        <v>186</v>
      </c>
      <c r="N27" s="69"/>
      <c r="O27" s="68"/>
      <c r="P27" s="69"/>
      <c r="Q27" s="68"/>
      <c r="R27" s="70"/>
    </row>
    <row r="28" spans="1:18" ht="16.5" customHeight="1">
      <c r="A28" s="76"/>
      <c r="B28" s="77"/>
      <c r="C28" s="21">
        <v>3</v>
      </c>
      <c r="D28" s="57"/>
      <c r="E28" s="64"/>
      <c r="F28" s="22">
        <v>6</v>
      </c>
      <c r="G28" s="57"/>
      <c r="H28" s="64"/>
      <c r="I28" s="57"/>
      <c r="J28" s="58"/>
      <c r="K28" s="65"/>
      <c r="L28" s="64"/>
      <c r="M28" s="57"/>
      <c r="N28" s="64"/>
      <c r="O28" s="57"/>
      <c r="P28" s="64"/>
      <c r="Q28" s="57"/>
      <c r="R28" s="5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L7:N8"/>
  </mergeCells>
  <conditionalFormatting sqref="R20">
    <cfRule type="expression" priority="23" dxfId="170" stopIfTrue="1">
      <formula>$R20&gt;$R21</formula>
    </cfRule>
  </conditionalFormatting>
  <conditionalFormatting sqref="R21">
    <cfRule type="expression" priority="24" dxfId="170" stopIfTrue="1">
      <formula>$R21&gt;$R20</formula>
    </cfRule>
  </conditionalFormatting>
  <conditionalFormatting sqref="C20:C21">
    <cfRule type="cellIs" priority="27" dxfId="170" operator="greaterThan" stopIfTrue="1">
      <formula>0</formula>
    </cfRule>
  </conditionalFormatting>
  <conditionalFormatting sqref="D20:E21">
    <cfRule type="cellIs" priority="28" dxfId="170" operator="greaterThan" stopIfTrue="1">
      <formula>0</formula>
    </cfRule>
  </conditionalFormatting>
  <conditionalFormatting sqref="F20:F21">
    <cfRule type="cellIs" priority="29" dxfId="170" operator="greaterThan" stopIfTrue="1">
      <formula>0</formula>
    </cfRule>
  </conditionalFormatting>
  <conditionalFormatting sqref="G20:H21">
    <cfRule type="cellIs" priority="30" dxfId="170" operator="greaterThan" stopIfTrue="1">
      <formula>0</formula>
    </cfRule>
  </conditionalFormatting>
  <conditionalFormatting sqref="I20:I21">
    <cfRule type="cellIs" priority="31" dxfId="170" operator="greaterThan" stopIfTrue="1">
      <formula>0</formula>
    </cfRule>
  </conditionalFormatting>
  <conditionalFormatting sqref="J20:K21">
    <cfRule type="cellIs" priority="32" dxfId="170" operator="greaterThan" stopIfTrue="1">
      <formula>0</formula>
    </cfRule>
  </conditionalFormatting>
  <conditionalFormatting sqref="A20:B20">
    <cfRule type="expression" priority="21" dxfId="170" stopIfTrue="1">
      <formula>$R20&gt;$R21</formula>
    </cfRule>
  </conditionalFormatting>
  <conditionalFormatting sqref="A21:B21">
    <cfRule type="expression" priority="22" dxfId="170" stopIfTrue="1">
      <formula>$R20&lt;$R21</formula>
    </cfRule>
  </conditionalFormatting>
  <conditionalFormatting sqref="A20:B20">
    <cfRule type="expression" priority="20" dxfId="170" stopIfTrue="1">
      <formula>$R20&gt;$R21</formula>
    </cfRule>
  </conditionalFormatting>
  <conditionalFormatting sqref="A21:B21">
    <cfRule type="expression" priority="19" dxfId="170" stopIfTrue="1">
      <formula>$R20&lt;$R21</formula>
    </cfRule>
  </conditionalFormatting>
  <conditionalFormatting sqref="A20:B20">
    <cfRule type="expression" priority="18" dxfId="170" stopIfTrue="1">
      <formula>$R20&gt;$R21</formula>
    </cfRule>
  </conditionalFormatting>
  <conditionalFormatting sqref="A21:B21">
    <cfRule type="expression" priority="17" dxfId="170" stopIfTrue="1">
      <formula>$R20&lt;$R21</formula>
    </cfRule>
  </conditionalFormatting>
  <conditionalFormatting sqref="R7">
    <cfRule type="expression" priority="7" dxfId="170" stopIfTrue="1">
      <formula>$R7&gt;$R8</formula>
    </cfRule>
  </conditionalFormatting>
  <conditionalFormatting sqref="R8">
    <cfRule type="expression" priority="8" dxfId="170" stopIfTrue="1">
      <formula>$R8&gt;$R7</formula>
    </cfRule>
  </conditionalFormatting>
  <conditionalFormatting sqref="C7:C8">
    <cfRule type="cellIs" priority="11" dxfId="170" operator="greaterThan" stopIfTrue="1">
      <formula>0</formula>
    </cfRule>
  </conditionalFormatting>
  <conditionalFormatting sqref="D7:E8">
    <cfRule type="cellIs" priority="12" dxfId="170" operator="greaterThan" stopIfTrue="1">
      <formula>0</formula>
    </cfRule>
  </conditionalFormatting>
  <conditionalFormatting sqref="F7:F8">
    <cfRule type="cellIs" priority="13" dxfId="170" operator="greaterThan" stopIfTrue="1">
      <formula>0</formula>
    </cfRule>
  </conditionalFormatting>
  <conditionalFormatting sqref="G7:H8">
    <cfRule type="cellIs" priority="14" dxfId="170" operator="greaterThan" stopIfTrue="1">
      <formula>0</formula>
    </cfRule>
  </conditionalFormatting>
  <conditionalFormatting sqref="I7:I8">
    <cfRule type="cellIs" priority="15" dxfId="170" operator="greaterThan" stopIfTrue="1">
      <formula>0</formula>
    </cfRule>
  </conditionalFormatting>
  <conditionalFormatting sqref="J7:K8">
    <cfRule type="cellIs" priority="16" dxfId="170" operator="greaterThan" stopIfTrue="1">
      <formula>0</formula>
    </cfRule>
  </conditionalFormatting>
  <conditionalFormatting sqref="A7:B7">
    <cfRule type="expression" priority="5" dxfId="170" stopIfTrue="1">
      <formula>$R7&gt;$R8</formula>
    </cfRule>
  </conditionalFormatting>
  <conditionalFormatting sqref="A8:B8">
    <cfRule type="expression" priority="6" dxfId="170" stopIfTrue="1">
      <formula>$R7&lt;$R8</formula>
    </cfRule>
  </conditionalFormatting>
  <conditionalFormatting sqref="A7:B7">
    <cfRule type="expression" priority="4" dxfId="170" stopIfTrue="1">
      <formula>$R7&gt;$R8</formula>
    </cfRule>
  </conditionalFormatting>
  <conditionalFormatting sqref="A8:B8">
    <cfRule type="expression" priority="3" dxfId="170" stopIfTrue="1">
      <formula>$R7&lt;$R8</formula>
    </cfRule>
  </conditionalFormatting>
  <conditionalFormatting sqref="A7:B7">
    <cfRule type="expression" priority="2" dxfId="170" stopIfTrue="1">
      <formula>$R7&gt;$R8</formula>
    </cfRule>
  </conditionalFormatting>
  <conditionalFormatting sqref="A8:B8">
    <cfRule type="expression" priority="1" dxfId="170" stopIfTrue="1">
      <formula>$R7&lt;$R8</formula>
    </cfRule>
  </conditionalFormatting>
  <conditionalFormatting sqref="A23:B23 A10:B10">
    <cfRule type="expression" priority="64" dxfId="170" stopIfTrue="1">
      <formula>$R7&gt;$R8</formula>
    </cfRule>
  </conditionalFormatting>
  <conditionalFormatting sqref="A25:B25 A12:B12">
    <cfRule type="expression" priority="65" dxfId="170" stopIfTrue="1">
      <formula>'7.14'!#REF!&gt;$R9</formula>
    </cfRule>
  </conditionalFormatting>
  <conditionalFormatting sqref="A24:B24 A11:B11">
    <cfRule type="expression" priority="66" dxfId="170" stopIfTrue="1">
      <formula>$R8&gt;'7.14'!#REF!</formula>
    </cfRule>
  </conditionalFormatting>
  <conditionalFormatting sqref="A26:B26 A13:B13">
    <cfRule type="expression" priority="67" dxfId="170" stopIfTrue="1">
      <formula>$R7&lt;$R8</formula>
    </cfRule>
  </conditionalFormatting>
  <conditionalFormatting sqref="A28:B28 A15:B15">
    <cfRule type="expression" priority="68" dxfId="170" stopIfTrue="1">
      <formula>'7.14'!#REF!&lt;$R9</formula>
    </cfRule>
  </conditionalFormatting>
  <conditionalFormatting sqref="A27:B27 A14:B14">
    <cfRule type="expression" priority="69" dxfId="170" stopIfTrue="1">
      <formula>$R8&lt;'7.14'!#REF!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O1 M17:N17 I17:J17 C7:K8 O7:Q8"/>
    <dataValidation allowBlank="1" showErrorMessage="1" sqref="L7:N8">
      <formula1>0</formula1>
      <formula2>0</formula2>
    </dataValidation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3" customWidth="1"/>
    <col min="2" max="2" width="6.25390625" style="33" customWidth="1"/>
    <col min="3" max="11" width="4.875" style="33" customWidth="1"/>
    <col min="12" max="12" width="5.00390625" style="33" customWidth="1"/>
    <col min="13" max="17" width="4.875" style="33" customWidth="1"/>
    <col min="18" max="18" width="5.00390625" style="33" customWidth="1"/>
    <col min="19" max="16384" width="9.00390625" style="33" customWidth="1"/>
  </cols>
  <sheetData>
    <row r="1" spans="1:18" ht="27" customHeight="1">
      <c r="A1" s="88" t="s">
        <v>23</v>
      </c>
      <c r="B1" s="89"/>
      <c r="C1" s="89"/>
      <c r="D1" s="89"/>
      <c r="E1" s="89"/>
      <c r="F1" s="89"/>
      <c r="G1" s="89"/>
      <c r="H1" s="24" t="s">
        <v>24</v>
      </c>
      <c r="I1" s="25">
        <v>8</v>
      </c>
      <c r="J1" s="26" t="s">
        <v>25</v>
      </c>
      <c r="K1" s="27">
        <v>2019</v>
      </c>
      <c r="L1" s="28" t="s">
        <v>26</v>
      </c>
      <c r="M1" s="29">
        <v>7</v>
      </c>
      <c r="N1" s="28" t="s">
        <v>0</v>
      </c>
      <c r="O1" s="29">
        <v>15</v>
      </c>
      <c r="P1" s="30" t="s">
        <v>27</v>
      </c>
      <c r="Q1" s="31" t="s">
        <v>187</v>
      </c>
      <c r="R1" s="32" t="s">
        <v>188</v>
      </c>
    </row>
    <row r="2" ht="5.25" customHeight="1"/>
    <row r="3" spans="1:18" s="1" customFormat="1" ht="18.75" customHeight="1">
      <c r="A3" s="23" t="s">
        <v>22</v>
      </c>
      <c r="K3" s="45" t="s">
        <v>8</v>
      </c>
      <c r="L3" s="45"/>
      <c r="M3" s="46" t="s">
        <v>7</v>
      </c>
      <c r="N3" s="46"/>
      <c r="O3" s="46"/>
      <c r="P3" s="46"/>
      <c r="Q3" s="46"/>
      <c r="R3" s="2" t="s">
        <v>9</v>
      </c>
    </row>
    <row r="4" spans="1:20" s="37" customFormat="1" ht="18.75" customHeight="1">
      <c r="A4" s="34"/>
      <c r="B4" s="35">
        <v>2</v>
      </c>
      <c r="C4" s="36" t="s">
        <v>1</v>
      </c>
      <c r="D4" s="33"/>
      <c r="E4" s="59" t="s">
        <v>189</v>
      </c>
      <c r="F4" s="59"/>
      <c r="G4" s="60" t="s">
        <v>190</v>
      </c>
      <c r="H4" s="60"/>
      <c r="I4" s="61">
        <v>0.45416666666666666</v>
      </c>
      <c r="J4" s="61"/>
      <c r="K4" s="62" t="s">
        <v>191</v>
      </c>
      <c r="L4" s="62"/>
      <c r="M4" s="61">
        <v>0.548611111111111</v>
      </c>
      <c r="N4" s="61"/>
      <c r="O4" s="62" t="s">
        <v>192</v>
      </c>
      <c r="P4" s="62"/>
      <c r="Q4" s="63">
        <f>SUM(M4-I4)</f>
        <v>0.09444444444444439</v>
      </c>
      <c r="R4" s="63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53" t="s">
        <v>77</v>
      </c>
      <c r="B6" s="54"/>
      <c r="C6" s="3" t="s">
        <v>78</v>
      </c>
      <c r="D6" s="4" t="s">
        <v>79</v>
      </c>
      <c r="E6" s="5" t="s">
        <v>80</v>
      </c>
      <c r="F6" s="3" t="s">
        <v>81</v>
      </c>
      <c r="G6" s="4" t="s">
        <v>82</v>
      </c>
      <c r="H6" s="5" t="s">
        <v>83</v>
      </c>
      <c r="I6" s="3" t="s">
        <v>84</v>
      </c>
      <c r="J6" s="4" t="s">
        <v>85</v>
      </c>
      <c r="K6" s="5" t="s">
        <v>86</v>
      </c>
      <c r="L6" s="7" t="s">
        <v>35</v>
      </c>
      <c r="M6" s="8" t="s">
        <v>36</v>
      </c>
      <c r="N6" s="6" t="s">
        <v>37</v>
      </c>
      <c r="O6" s="7" t="s">
        <v>38</v>
      </c>
      <c r="P6" s="8" t="s">
        <v>39</v>
      </c>
      <c r="Q6" s="6" t="s">
        <v>40</v>
      </c>
      <c r="R6" s="9" t="s">
        <v>10</v>
      </c>
    </row>
    <row r="7" spans="1:18" ht="27.75" customHeight="1">
      <c r="A7" s="55" t="s">
        <v>193</v>
      </c>
      <c r="B7" s="56"/>
      <c r="C7" s="10">
        <v>0</v>
      </c>
      <c r="D7" s="11">
        <v>0</v>
      </c>
      <c r="E7" s="12">
        <v>4</v>
      </c>
      <c r="F7" s="10">
        <v>1</v>
      </c>
      <c r="G7" s="11">
        <v>0</v>
      </c>
      <c r="H7" s="12">
        <v>3</v>
      </c>
      <c r="I7" s="10">
        <v>0</v>
      </c>
      <c r="J7" s="11">
        <v>0</v>
      </c>
      <c r="K7" s="12">
        <v>0</v>
      </c>
      <c r="L7" s="13"/>
      <c r="M7" s="14"/>
      <c r="N7" s="15"/>
      <c r="O7" s="13"/>
      <c r="P7" s="14"/>
      <c r="Q7" s="15"/>
      <c r="R7" s="16">
        <f>SUM(C7:Q7)</f>
        <v>8</v>
      </c>
    </row>
    <row r="8" spans="1:18" ht="27.75" customHeight="1">
      <c r="A8" s="55" t="s">
        <v>228</v>
      </c>
      <c r="B8" s="56"/>
      <c r="C8" s="10">
        <v>0</v>
      </c>
      <c r="D8" s="11">
        <v>0</v>
      </c>
      <c r="E8" s="12">
        <v>3</v>
      </c>
      <c r="F8" s="10">
        <v>0</v>
      </c>
      <c r="G8" s="11">
        <v>0</v>
      </c>
      <c r="H8" s="12">
        <v>2</v>
      </c>
      <c r="I8" s="10">
        <v>0</v>
      </c>
      <c r="J8" s="11">
        <v>0</v>
      </c>
      <c r="K8" s="12">
        <v>0</v>
      </c>
      <c r="L8" s="13"/>
      <c r="M8" s="14"/>
      <c r="N8" s="15"/>
      <c r="O8" s="13"/>
      <c r="P8" s="14"/>
      <c r="Q8" s="15"/>
      <c r="R8" s="16">
        <f>SUM(C8:Q8)</f>
        <v>5</v>
      </c>
    </row>
    <row r="9" spans="1:18" ht="21" customHeight="1">
      <c r="A9" s="53" t="s">
        <v>194</v>
      </c>
      <c r="B9" s="54"/>
      <c r="C9" s="80" t="s">
        <v>2</v>
      </c>
      <c r="D9" s="81"/>
      <c r="E9" s="81"/>
      <c r="F9" s="81"/>
      <c r="G9" s="81"/>
      <c r="H9" s="82"/>
      <c r="I9" s="83" t="s">
        <v>3</v>
      </c>
      <c r="J9" s="84"/>
      <c r="K9" s="85" t="s">
        <v>4</v>
      </c>
      <c r="L9" s="86"/>
      <c r="M9" s="87" t="s">
        <v>5</v>
      </c>
      <c r="N9" s="86"/>
      <c r="O9" s="83" t="s">
        <v>6</v>
      </c>
      <c r="P9" s="81"/>
      <c r="Q9" s="81"/>
      <c r="R9" s="84"/>
    </row>
    <row r="10" spans="1:18" ht="16.5" customHeight="1">
      <c r="A10" s="72" t="str">
        <f>A7</f>
        <v>三田西陵</v>
      </c>
      <c r="B10" s="73"/>
      <c r="C10" s="17" t="s">
        <v>11</v>
      </c>
      <c r="D10" s="66" t="s">
        <v>195</v>
      </c>
      <c r="E10" s="78"/>
      <c r="F10" s="18">
        <v>4</v>
      </c>
      <c r="G10" s="66" t="s">
        <v>196</v>
      </c>
      <c r="H10" s="78"/>
      <c r="I10" s="66" t="s">
        <v>197</v>
      </c>
      <c r="J10" s="67"/>
      <c r="K10" s="79" t="s">
        <v>198</v>
      </c>
      <c r="L10" s="78"/>
      <c r="M10" s="66"/>
      <c r="N10" s="78"/>
      <c r="O10" s="66" t="s">
        <v>195</v>
      </c>
      <c r="P10" s="78"/>
      <c r="Q10" s="66"/>
      <c r="R10" s="67"/>
    </row>
    <row r="11" spans="1:18" ht="16.5" customHeight="1">
      <c r="A11" s="74"/>
      <c r="B11" s="75"/>
      <c r="C11" s="19">
        <v>2</v>
      </c>
      <c r="D11" s="68" t="s">
        <v>199</v>
      </c>
      <c r="E11" s="69"/>
      <c r="F11" s="20">
        <v>5</v>
      </c>
      <c r="G11" s="68"/>
      <c r="H11" s="69"/>
      <c r="I11" s="68"/>
      <c r="J11" s="70"/>
      <c r="K11" s="71"/>
      <c r="L11" s="69"/>
      <c r="M11" s="68"/>
      <c r="N11" s="69"/>
      <c r="O11" s="68"/>
      <c r="P11" s="69"/>
      <c r="Q11" s="68"/>
      <c r="R11" s="70"/>
    </row>
    <row r="12" spans="1:18" ht="16.5" customHeight="1">
      <c r="A12" s="76"/>
      <c r="B12" s="77"/>
      <c r="C12" s="21">
        <v>3</v>
      </c>
      <c r="D12" s="57" t="s">
        <v>200</v>
      </c>
      <c r="E12" s="64"/>
      <c r="F12" s="22">
        <v>6</v>
      </c>
      <c r="G12" s="57"/>
      <c r="H12" s="64"/>
      <c r="I12" s="57"/>
      <c r="J12" s="58"/>
      <c r="K12" s="65"/>
      <c r="L12" s="64"/>
      <c r="M12" s="57"/>
      <c r="N12" s="64"/>
      <c r="O12" s="57"/>
      <c r="P12" s="64"/>
      <c r="Q12" s="57"/>
      <c r="R12" s="58"/>
    </row>
    <row r="13" spans="1:18" ht="16.5" customHeight="1">
      <c r="A13" s="72" t="str">
        <f>A8</f>
        <v>多　　可</v>
      </c>
      <c r="B13" s="73"/>
      <c r="C13" s="17" t="s">
        <v>11</v>
      </c>
      <c r="D13" s="66" t="s">
        <v>201</v>
      </c>
      <c r="E13" s="78"/>
      <c r="F13" s="18">
        <v>4</v>
      </c>
      <c r="G13" s="66"/>
      <c r="H13" s="78"/>
      <c r="I13" s="66" t="s">
        <v>202</v>
      </c>
      <c r="J13" s="67"/>
      <c r="K13" s="79"/>
      <c r="L13" s="78"/>
      <c r="M13" s="66"/>
      <c r="N13" s="78"/>
      <c r="O13" s="66" t="s">
        <v>203</v>
      </c>
      <c r="P13" s="78"/>
      <c r="Q13" s="66"/>
      <c r="R13" s="67"/>
    </row>
    <row r="14" spans="1:18" ht="16.5" customHeight="1">
      <c r="A14" s="74"/>
      <c r="B14" s="75"/>
      <c r="C14" s="19">
        <v>2</v>
      </c>
      <c r="D14" s="68"/>
      <c r="E14" s="69"/>
      <c r="F14" s="20">
        <v>5</v>
      </c>
      <c r="G14" s="68"/>
      <c r="H14" s="69"/>
      <c r="I14" s="68"/>
      <c r="J14" s="70"/>
      <c r="K14" s="71"/>
      <c r="L14" s="69"/>
      <c r="M14" s="68"/>
      <c r="N14" s="69"/>
      <c r="O14" s="68"/>
      <c r="P14" s="69"/>
      <c r="Q14" s="68"/>
      <c r="R14" s="70"/>
    </row>
    <row r="15" spans="1:18" ht="16.5" customHeight="1">
      <c r="A15" s="76"/>
      <c r="B15" s="77"/>
      <c r="C15" s="21">
        <v>3</v>
      </c>
      <c r="D15" s="57"/>
      <c r="E15" s="64"/>
      <c r="F15" s="22">
        <v>6</v>
      </c>
      <c r="G15" s="57"/>
      <c r="H15" s="64"/>
      <c r="I15" s="57"/>
      <c r="J15" s="58"/>
      <c r="K15" s="65"/>
      <c r="L15" s="64"/>
      <c r="M15" s="57"/>
      <c r="N15" s="64"/>
      <c r="O15" s="57"/>
      <c r="P15" s="64"/>
      <c r="Q15" s="57"/>
      <c r="R15" s="5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7" customFormat="1" ht="18.75" customHeight="1">
      <c r="A17" s="34"/>
      <c r="B17" s="35">
        <v>2</v>
      </c>
      <c r="C17" s="36" t="s">
        <v>1</v>
      </c>
      <c r="D17" s="33"/>
      <c r="E17" s="59" t="s">
        <v>204</v>
      </c>
      <c r="F17" s="59"/>
      <c r="G17" s="60" t="s">
        <v>205</v>
      </c>
      <c r="H17" s="60"/>
      <c r="I17" s="61">
        <v>0.5833333333333334</v>
      </c>
      <c r="J17" s="61"/>
      <c r="K17" s="62" t="s">
        <v>206</v>
      </c>
      <c r="L17" s="62"/>
      <c r="M17" s="61">
        <v>0.6583333333333333</v>
      </c>
      <c r="N17" s="61"/>
      <c r="O17" s="62" t="s">
        <v>207</v>
      </c>
      <c r="P17" s="62"/>
      <c r="Q17" s="63">
        <f>SUM(M17-I17)</f>
        <v>0.07499999999999996</v>
      </c>
      <c r="R17" s="63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53" t="s">
        <v>77</v>
      </c>
      <c r="B19" s="54"/>
      <c r="C19" s="3" t="s">
        <v>78</v>
      </c>
      <c r="D19" s="4" t="s">
        <v>79</v>
      </c>
      <c r="E19" s="5" t="s">
        <v>80</v>
      </c>
      <c r="F19" s="3" t="s">
        <v>81</v>
      </c>
      <c r="G19" s="4" t="s">
        <v>82</v>
      </c>
      <c r="H19" s="5" t="s">
        <v>83</v>
      </c>
      <c r="I19" s="3" t="s">
        <v>84</v>
      </c>
      <c r="J19" s="4" t="s">
        <v>85</v>
      </c>
      <c r="K19" s="5" t="s">
        <v>86</v>
      </c>
      <c r="L19" s="7" t="s">
        <v>35</v>
      </c>
      <c r="M19" s="8" t="s">
        <v>36</v>
      </c>
      <c r="N19" s="6" t="s">
        <v>37</v>
      </c>
      <c r="O19" s="7" t="s">
        <v>38</v>
      </c>
      <c r="P19" s="8" t="s">
        <v>39</v>
      </c>
      <c r="Q19" s="6" t="s">
        <v>40</v>
      </c>
      <c r="R19" s="9" t="s">
        <v>10</v>
      </c>
    </row>
    <row r="20" spans="1:18" ht="27.75" customHeight="1">
      <c r="A20" s="55" t="s">
        <v>208</v>
      </c>
      <c r="B20" s="56"/>
      <c r="C20" s="10">
        <v>0</v>
      </c>
      <c r="D20" s="11">
        <v>0</v>
      </c>
      <c r="E20" s="12">
        <v>0</v>
      </c>
      <c r="F20" s="10">
        <v>0</v>
      </c>
      <c r="G20" s="11">
        <v>0</v>
      </c>
      <c r="H20" s="12">
        <v>1</v>
      </c>
      <c r="I20" s="10">
        <v>0</v>
      </c>
      <c r="J20" s="11">
        <v>0</v>
      </c>
      <c r="K20" s="12">
        <v>0</v>
      </c>
      <c r="L20" s="13"/>
      <c r="M20" s="14"/>
      <c r="N20" s="15"/>
      <c r="O20" s="13"/>
      <c r="P20" s="14"/>
      <c r="Q20" s="15"/>
      <c r="R20" s="16">
        <f>SUM(C20:Q20)</f>
        <v>1</v>
      </c>
    </row>
    <row r="21" spans="1:18" ht="27.75" customHeight="1">
      <c r="A21" s="55" t="s">
        <v>229</v>
      </c>
      <c r="B21" s="56"/>
      <c r="C21" s="10">
        <v>0</v>
      </c>
      <c r="D21" s="11">
        <v>0</v>
      </c>
      <c r="E21" s="12">
        <v>0</v>
      </c>
      <c r="F21" s="10">
        <v>0</v>
      </c>
      <c r="G21" s="11">
        <v>0</v>
      </c>
      <c r="H21" s="12">
        <v>1</v>
      </c>
      <c r="I21" s="10">
        <v>0</v>
      </c>
      <c r="J21" s="11">
        <v>0</v>
      </c>
      <c r="K21" s="12" t="s">
        <v>209</v>
      </c>
      <c r="L21" s="13"/>
      <c r="M21" s="14"/>
      <c r="N21" s="15"/>
      <c r="O21" s="13"/>
      <c r="P21" s="14"/>
      <c r="Q21" s="15"/>
      <c r="R21" s="16" t="s">
        <v>210</v>
      </c>
    </row>
    <row r="22" spans="1:18" ht="21" customHeight="1">
      <c r="A22" s="53" t="s">
        <v>194</v>
      </c>
      <c r="B22" s="54"/>
      <c r="C22" s="80" t="s">
        <v>2</v>
      </c>
      <c r="D22" s="81"/>
      <c r="E22" s="81"/>
      <c r="F22" s="81"/>
      <c r="G22" s="81"/>
      <c r="H22" s="82"/>
      <c r="I22" s="83" t="s">
        <v>3</v>
      </c>
      <c r="J22" s="84"/>
      <c r="K22" s="85" t="s">
        <v>4</v>
      </c>
      <c r="L22" s="86"/>
      <c r="M22" s="87" t="s">
        <v>5</v>
      </c>
      <c r="N22" s="86"/>
      <c r="O22" s="83" t="s">
        <v>6</v>
      </c>
      <c r="P22" s="81"/>
      <c r="Q22" s="81"/>
      <c r="R22" s="84"/>
    </row>
    <row r="23" spans="1:18" ht="16.5" customHeight="1">
      <c r="A23" s="72" t="str">
        <f>A20</f>
        <v>高砂南</v>
      </c>
      <c r="B23" s="73"/>
      <c r="C23" s="17" t="s">
        <v>11</v>
      </c>
      <c r="D23" s="66" t="s">
        <v>211</v>
      </c>
      <c r="E23" s="78"/>
      <c r="F23" s="18">
        <v>4</v>
      </c>
      <c r="G23" s="66"/>
      <c r="H23" s="78"/>
      <c r="I23" s="66" t="s">
        <v>212</v>
      </c>
      <c r="J23" s="67"/>
      <c r="K23" s="79"/>
      <c r="L23" s="78"/>
      <c r="M23" s="66"/>
      <c r="N23" s="78"/>
      <c r="O23" s="66" t="s">
        <v>213</v>
      </c>
      <c r="P23" s="78"/>
      <c r="Q23" s="66"/>
      <c r="R23" s="67"/>
    </row>
    <row r="24" spans="1:18" ht="16.5" customHeight="1">
      <c r="A24" s="74"/>
      <c r="B24" s="75"/>
      <c r="C24" s="19">
        <v>2</v>
      </c>
      <c r="D24" s="68"/>
      <c r="E24" s="69"/>
      <c r="F24" s="20">
        <v>5</v>
      </c>
      <c r="G24" s="68"/>
      <c r="H24" s="69"/>
      <c r="I24" s="68"/>
      <c r="J24" s="70"/>
      <c r="K24" s="71"/>
      <c r="L24" s="69"/>
      <c r="M24" s="68"/>
      <c r="N24" s="69"/>
      <c r="O24" s="68" t="s">
        <v>214</v>
      </c>
      <c r="P24" s="69"/>
      <c r="Q24" s="68"/>
      <c r="R24" s="70"/>
    </row>
    <row r="25" spans="1:18" ht="16.5" customHeight="1">
      <c r="A25" s="76"/>
      <c r="B25" s="77"/>
      <c r="C25" s="21">
        <v>3</v>
      </c>
      <c r="D25" s="57"/>
      <c r="E25" s="64"/>
      <c r="F25" s="22">
        <v>6</v>
      </c>
      <c r="G25" s="57"/>
      <c r="H25" s="64"/>
      <c r="I25" s="57"/>
      <c r="J25" s="58"/>
      <c r="K25" s="65"/>
      <c r="L25" s="64"/>
      <c r="M25" s="57"/>
      <c r="N25" s="64"/>
      <c r="O25" s="57"/>
      <c r="P25" s="64"/>
      <c r="Q25" s="57"/>
      <c r="R25" s="58"/>
    </row>
    <row r="26" spans="1:18" ht="16.5" customHeight="1">
      <c r="A26" s="72" t="str">
        <f>A21</f>
        <v>小　野</v>
      </c>
      <c r="B26" s="73"/>
      <c r="C26" s="17" t="s">
        <v>11</v>
      </c>
      <c r="D26" s="66" t="s">
        <v>215</v>
      </c>
      <c r="E26" s="78"/>
      <c r="F26" s="18">
        <v>4</v>
      </c>
      <c r="G26" s="66"/>
      <c r="H26" s="78"/>
      <c r="I26" s="66" t="s">
        <v>216</v>
      </c>
      <c r="J26" s="67"/>
      <c r="K26" s="79"/>
      <c r="L26" s="78"/>
      <c r="M26" s="66" t="s">
        <v>217</v>
      </c>
      <c r="N26" s="78"/>
      <c r="O26" s="66"/>
      <c r="P26" s="78"/>
      <c r="Q26" s="66"/>
      <c r="R26" s="67"/>
    </row>
    <row r="27" spans="1:18" ht="16.5" customHeight="1">
      <c r="A27" s="74"/>
      <c r="B27" s="75"/>
      <c r="C27" s="19">
        <v>2</v>
      </c>
      <c r="D27" s="68"/>
      <c r="E27" s="69"/>
      <c r="F27" s="20">
        <v>5</v>
      </c>
      <c r="G27" s="68"/>
      <c r="H27" s="69"/>
      <c r="I27" s="68"/>
      <c r="J27" s="70"/>
      <c r="K27" s="71"/>
      <c r="L27" s="69"/>
      <c r="M27" s="68"/>
      <c r="N27" s="69"/>
      <c r="O27" s="68"/>
      <c r="P27" s="69"/>
      <c r="Q27" s="68"/>
      <c r="R27" s="70"/>
    </row>
    <row r="28" spans="1:18" ht="16.5" customHeight="1">
      <c r="A28" s="76"/>
      <c r="B28" s="77"/>
      <c r="C28" s="21">
        <v>3</v>
      </c>
      <c r="D28" s="57"/>
      <c r="E28" s="64"/>
      <c r="F28" s="22">
        <v>6</v>
      </c>
      <c r="G28" s="57"/>
      <c r="H28" s="64"/>
      <c r="I28" s="57"/>
      <c r="J28" s="58"/>
      <c r="K28" s="65"/>
      <c r="L28" s="64"/>
      <c r="M28" s="57"/>
      <c r="N28" s="64"/>
      <c r="O28" s="57"/>
      <c r="P28" s="64"/>
      <c r="Q28" s="57"/>
      <c r="R28" s="5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2" ht="13.5">
      <c r="I32" s="39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7">
    <cfRule type="expression" priority="23" dxfId="170" stopIfTrue="1">
      <formula>$R7&gt;$R8</formula>
    </cfRule>
  </conditionalFormatting>
  <conditionalFormatting sqref="R8">
    <cfRule type="expression" priority="24" dxfId="170" stopIfTrue="1">
      <formula>$R8&gt;$R7</formula>
    </cfRule>
  </conditionalFormatting>
  <conditionalFormatting sqref="C7:C8">
    <cfRule type="cellIs" priority="27" dxfId="170" operator="greaterThan" stopIfTrue="1">
      <formula>0</formula>
    </cfRule>
  </conditionalFormatting>
  <conditionalFormatting sqref="D7:E8">
    <cfRule type="cellIs" priority="28" dxfId="170" operator="greaterThan" stopIfTrue="1">
      <formula>0</formula>
    </cfRule>
  </conditionalFormatting>
  <conditionalFormatting sqref="F7:F8">
    <cfRule type="cellIs" priority="29" dxfId="170" operator="greaterThan" stopIfTrue="1">
      <formula>0</formula>
    </cfRule>
  </conditionalFormatting>
  <conditionalFormatting sqref="G7:H8">
    <cfRule type="cellIs" priority="30" dxfId="170" operator="greaterThan" stopIfTrue="1">
      <formula>0</formula>
    </cfRule>
  </conditionalFormatting>
  <conditionalFormatting sqref="I7:I8">
    <cfRule type="cellIs" priority="31" dxfId="170" operator="greaterThan" stopIfTrue="1">
      <formula>0</formula>
    </cfRule>
  </conditionalFormatting>
  <conditionalFormatting sqref="J7:K8">
    <cfRule type="cellIs" priority="32" dxfId="170" operator="greaterThan" stopIfTrue="1">
      <formula>0</formula>
    </cfRule>
  </conditionalFormatting>
  <conditionalFormatting sqref="A7:B7">
    <cfRule type="expression" priority="21" dxfId="170" stopIfTrue="1">
      <formula>$R7&gt;$R8</formula>
    </cfRule>
  </conditionalFormatting>
  <conditionalFormatting sqref="A8:B8">
    <cfRule type="expression" priority="22" dxfId="170" stopIfTrue="1">
      <formula>$R7&lt;$R8</formula>
    </cfRule>
  </conditionalFormatting>
  <conditionalFormatting sqref="A7:B7">
    <cfRule type="expression" priority="20" dxfId="170" stopIfTrue="1">
      <formula>$R7&gt;$R8</formula>
    </cfRule>
  </conditionalFormatting>
  <conditionalFormatting sqref="A8:B8">
    <cfRule type="expression" priority="19" dxfId="170" stopIfTrue="1">
      <formula>$R7&lt;$R8</formula>
    </cfRule>
  </conditionalFormatting>
  <conditionalFormatting sqref="A7:B7">
    <cfRule type="expression" priority="18" dxfId="170" stopIfTrue="1">
      <formula>$R7&gt;$R8</formula>
    </cfRule>
  </conditionalFormatting>
  <conditionalFormatting sqref="A8:B8">
    <cfRule type="expression" priority="17" dxfId="170" stopIfTrue="1">
      <formula>$R7&lt;$R8</formula>
    </cfRule>
  </conditionalFormatting>
  <conditionalFormatting sqref="R20">
    <cfRule type="expression" priority="7" dxfId="170" stopIfTrue="1">
      <formula>$R20&gt;$R21</formula>
    </cfRule>
  </conditionalFormatting>
  <conditionalFormatting sqref="R21">
    <cfRule type="expression" priority="8" dxfId="170" stopIfTrue="1">
      <formula>$R21&gt;$R20</formula>
    </cfRule>
  </conditionalFormatting>
  <conditionalFormatting sqref="C20:C21">
    <cfRule type="cellIs" priority="11" dxfId="170" operator="greaterThan" stopIfTrue="1">
      <formula>0</formula>
    </cfRule>
  </conditionalFormatting>
  <conditionalFormatting sqref="D20:E21">
    <cfRule type="cellIs" priority="12" dxfId="170" operator="greaterThan" stopIfTrue="1">
      <formula>0</formula>
    </cfRule>
  </conditionalFormatting>
  <conditionalFormatting sqref="F20:F21">
    <cfRule type="cellIs" priority="13" dxfId="170" operator="greaterThan" stopIfTrue="1">
      <formula>0</formula>
    </cfRule>
  </conditionalFormatting>
  <conditionalFormatting sqref="G20:H21">
    <cfRule type="cellIs" priority="14" dxfId="170" operator="greaterThan" stopIfTrue="1">
      <formula>0</formula>
    </cfRule>
  </conditionalFormatting>
  <conditionalFormatting sqref="I20:I21">
    <cfRule type="cellIs" priority="15" dxfId="170" operator="greaterThan" stopIfTrue="1">
      <formula>0</formula>
    </cfRule>
  </conditionalFormatting>
  <conditionalFormatting sqref="J20:K21">
    <cfRule type="cellIs" priority="16" dxfId="170" operator="greaterThan" stopIfTrue="1">
      <formula>0</formula>
    </cfRule>
  </conditionalFormatting>
  <conditionalFormatting sqref="A20:B20">
    <cfRule type="expression" priority="5" dxfId="170" stopIfTrue="1">
      <formula>$R20&gt;$R21</formula>
    </cfRule>
  </conditionalFormatting>
  <conditionalFormatting sqref="A21:B21">
    <cfRule type="expression" priority="6" dxfId="170" stopIfTrue="1">
      <formula>$R20&lt;$R21</formula>
    </cfRule>
  </conditionalFormatting>
  <conditionalFormatting sqref="A20:B20">
    <cfRule type="expression" priority="4" dxfId="170" stopIfTrue="1">
      <formula>$R20&gt;$R21</formula>
    </cfRule>
  </conditionalFormatting>
  <conditionalFormatting sqref="A21:B21">
    <cfRule type="expression" priority="3" dxfId="170" stopIfTrue="1">
      <formula>$R20&lt;$R21</formula>
    </cfRule>
  </conditionalFormatting>
  <conditionalFormatting sqref="A20:B20">
    <cfRule type="expression" priority="2" dxfId="170" stopIfTrue="1">
      <formula>$R20&gt;$R21</formula>
    </cfRule>
  </conditionalFormatting>
  <conditionalFormatting sqref="A21:B21">
    <cfRule type="expression" priority="1" dxfId="170" stopIfTrue="1">
      <formula>$R20&lt;$R21</formula>
    </cfRule>
  </conditionalFormatting>
  <conditionalFormatting sqref="A23:B23 A10:B10">
    <cfRule type="expression" priority="70" dxfId="170" stopIfTrue="1">
      <formula>$R7&gt;$R8</formula>
    </cfRule>
  </conditionalFormatting>
  <conditionalFormatting sqref="A25:B25 A12:B12">
    <cfRule type="expression" priority="71" dxfId="170" stopIfTrue="1">
      <formula>'7.15'!#REF!&gt;$R9</formula>
    </cfRule>
  </conditionalFormatting>
  <conditionalFormatting sqref="A24:B24 A11:B11">
    <cfRule type="expression" priority="72" dxfId="170" stopIfTrue="1">
      <formula>$R8&gt;'7.15'!#REF!</formula>
    </cfRule>
  </conditionalFormatting>
  <conditionalFormatting sqref="A26:B26 A13:B13">
    <cfRule type="expression" priority="73" dxfId="170" stopIfTrue="1">
      <formula>$R7&lt;$R8</formula>
    </cfRule>
  </conditionalFormatting>
  <conditionalFormatting sqref="A28:B28 A15:B15">
    <cfRule type="expression" priority="74" dxfId="170" stopIfTrue="1">
      <formula>'7.15'!#REF!&lt;$R9</formula>
    </cfRule>
  </conditionalFormatting>
  <conditionalFormatting sqref="A27:B27 A14:B14">
    <cfRule type="expression" priority="75" dxfId="170" stopIfTrue="1">
      <formula>$R8&lt;'7.15'!#REF!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C7:Q8 O1 M17:N17 I17:J17"/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2014-10-02T04:27:55Z</cp:lastPrinted>
  <dcterms:created xsi:type="dcterms:W3CDTF">2005-04-24T00:29:14Z</dcterms:created>
  <dcterms:modified xsi:type="dcterms:W3CDTF">2019-09-13T05:21:49Z</dcterms:modified>
  <cp:category/>
  <cp:version/>
  <cp:contentType/>
  <cp:contentStatus/>
</cp:coreProperties>
</file>