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7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7" sheetId="7" r:id="rId7"/>
  </sheets>
  <definedNames>
    <definedName name="_xlnm.Print_Area" localSheetId="1">'7.12'!$A$1:$R$30</definedName>
    <definedName name="_xlnm.Print_Area" localSheetId="2">'7.13'!$A$1:$R$29</definedName>
    <definedName name="_xlnm.Print_Area" localSheetId="3">'7.14'!$A$1:$R$29</definedName>
    <definedName name="_xlnm.Print_Area" localSheetId="4">'7.15'!$A$1:$R$29</definedName>
    <definedName name="_xlnm.Print_Area" localSheetId="5">'7.16'!$A$1:$R$29</definedName>
    <definedName name="_xlnm.Print_Area" localSheetId="6">'7.17'!$A$1:$R$29</definedName>
    <definedName name="_xlnm.Print_Area" localSheetId="0">'7.7'!$A$1:$R$29</definedName>
  </definedNames>
  <calcPr fullCalcOnLoad="1"/>
</workbook>
</file>

<file path=xl/sharedStrings.xml><?xml version="1.0" encoding="utf-8"?>
<sst xmlns="http://schemas.openxmlformats.org/spreadsheetml/2006/main" count="665" uniqueCount="209">
  <si>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</si>
  <si>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</si>
  <si>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</si>
  <si>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</si>
  <si>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</si>
  <si>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</si>
  <si>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</si>
  <si>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</si>
  <si>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</si>
  <si>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</si>
  <si>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淡路佐野運動公園野球場</t>
  </si>
  <si>
    <t>合計</t>
  </si>
  <si>
    <t>先発</t>
  </si>
  <si>
    <t>学校名</t>
  </si>
  <si>
    <t>八</t>
  </si>
  <si>
    <t>九</t>
  </si>
  <si>
    <t>一</t>
  </si>
  <si>
    <t>二</t>
  </si>
  <si>
    <t>三</t>
  </si>
  <si>
    <t>四</t>
  </si>
  <si>
    <t>五</t>
  </si>
  <si>
    <t>六</t>
  </si>
  <si>
    <t>七</t>
  </si>
  <si>
    <t>第</t>
  </si>
  <si>
    <t xml:space="preserve">日 </t>
  </si>
  <si>
    <t>年</t>
  </si>
  <si>
    <t>日 (</t>
  </si>
  <si>
    <t>日</t>
  </si>
  <si>
    <t>)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</si>
  <si>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</si>
  <si>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</si>
  <si>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</si>
  <si>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</si>
  <si>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</si>
  <si>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</si>
  <si>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</si>
  <si>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</si>
  <si>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</si>
  <si>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</si>
  <si>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</si>
  <si>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</si>
  <si>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</si>
  <si>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</si>
  <si>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</si>
  <si>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</si>
  <si>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</si>
  <si>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</si>
  <si>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第２試合</t>
  </si>
  <si>
    <t>南山</t>
  </si>
  <si>
    <t>×</t>
  </si>
  <si>
    <t>金</t>
  </si>
  <si>
    <t>田中</t>
  </si>
  <si>
    <t>土</t>
  </si>
  <si>
    <t>中野</t>
  </si>
  <si>
    <t>村上</t>
  </si>
  <si>
    <t>藤原</t>
  </si>
  <si>
    <t>火</t>
  </si>
  <si>
    <t>川村</t>
  </si>
  <si>
    <t>十二</t>
  </si>
  <si>
    <t>十三</t>
  </si>
  <si>
    <t>十四</t>
  </si>
  <si>
    <t>十五</t>
  </si>
  <si>
    <t>水</t>
  </si>
  <si>
    <t>三木北</t>
  </si>
  <si>
    <t>松村</t>
  </si>
  <si>
    <t>大西</t>
  </si>
  <si>
    <t>長谷川</t>
  </si>
  <si>
    <t>戸根</t>
  </si>
  <si>
    <t>福井</t>
  </si>
  <si>
    <t>藤川</t>
  </si>
  <si>
    <t>足立</t>
  </si>
  <si>
    <t>十</t>
  </si>
  <si>
    <t xml:space="preserve">  　　※12回終了時に同点の場合、13回からタイブレーク</t>
  </si>
  <si>
    <t>向井</t>
  </si>
  <si>
    <t>(5回コールド)</t>
  </si>
  <si>
    <t>(7回コールド)</t>
  </si>
  <si>
    <t>(8回コールド)</t>
  </si>
  <si>
    <t>森</t>
  </si>
  <si>
    <t>亀井</t>
  </si>
  <si>
    <t>十一</t>
  </si>
  <si>
    <t>(延長13回)
タイブレーク</t>
  </si>
  <si>
    <t>北原</t>
  </si>
  <si>
    <t>清水</t>
  </si>
  <si>
    <t>正司</t>
  </si>
  <si>
    <t>中山</t>
  </si>
  <si>
    <r>
      <t>第</t>
    </r>
    <r>
      <rPr>
        <b/>
        <sz val="12"/>
        <rFont val="Arial"/>
        <family val="2"/>
      </rPr>
      <t>101</t>
    </r>
    <r>
      <rPr>
        <b/>
        <sz val="12"/>
        <rFont val="ＭＳ Ｐゴシック"/>
        <family val="3"/>
      </rPr>
      <t>回全国高等学校野球選手権 兵庫大会</t>
    </r>
  </si>
  <si>
    <t>三浦</t>
  </si>
  <si>
    <t>北垣</t>
  </si>
  <si>
    <t>成清</t>
  </si>
  <si>
    <t>松村２</t>
  </si>
  <si>
    <t>實藤２</t>
  </si>
  <si>
    <t>西宮南</t>
  </si>
  <si>
    <t>中川</t>
  </si>
  <si>
    <t>米谷</t>
  </si>
  <si>
    <t>西田</t>
  </si>
  <si>
    <t>尾崎</t>
  </si>
  <si>
    <t>石井</t>
  </si>
  <si>
    <t>多田</t>
  </si>
  <si>
    <t>原渕</t>
  </si>
  <si>
    <t>安宅</t>
  </si>
  <si>
    <t>樫本</t>
  </si>
  <si>
    <t>中尾</t>
  </si>
  <si>
    <t>山林</t>
  </si>
  <si>
    <t>赤井</t>
  </si>
  <si>
    <t>高永</t>
  </si>
  <si>
    <t>船曳</t>
  </si>
  <si>
    <t>難波</t>
  </si>
  <si>
    <t>北条</t>
  </si>
  <si>
    <t>寺田</t>
  </si>
  <si>
    <t>瀧浦</t>
  </si>
  <si>
    <t>髙島</t>
  </si>
  <si>
    <t>山本</t>
  </si>
  <si>
    <t>大畑</t>
  </si>
  <si>
    <t>ｘ</t>
  </si>
  <si>
    <t>菊池</t>
  </si>
  <si>
    <t>吉田</t>
  </si>
  <si>
    <t>春日</t>
  </si>
  <si>
    <t>上甲</t>
  </si>
  <si>
    <t>金山</t>
  </si>
  <si>
    <t>県立西宮</t>
  </si>
  <si>
    <t>勢志(達)</t>
  </si>
  <si>
    <t>足立(来)</t>
  </si>
  <si>
    <t>糸谷</t>
  </si>
  <si>
    <t>神戸第一</t>
  </si>
  <si>
    <t>明石北</t>
  </si>
  <si>
    <t>山田</t>
  </si>
  <si>
    <t>奥野</t>
  </si>
  <si>
    <t>榮喜</t>
  </si>
  <si>
    <t>柴山</t>
  </si>
  <si>
    <t>上村</t>
  </si>
  <si>
    <t>凪</t>
  </si>
  <si>
    <t>永吉</t>
  </si>
  <si>
    <t>福良</t>
  </si>
  <si>
    <t>横山</t>
  </si>
  <si>
    <t>松林</t>
  </si>
  <si>
    <t>西尾</t>
  </si>
  <si>
    <t>川添</t>
  </si>
  <si>
    <t>山名</t>
  </si>
  <si>
    <t>椿山</t>
  </si>
  <si>
    <t>吉村</t>
  </si>
  <si>
    <t>大野</t>
  </si>
  <si>
    <t>榎本</t>
  </si>
  <si>
    <t>垣田</t>
  </si>
  <si>
    <t>山村</t>
  </si>
  <si>
    <t>大橋</t>
  </si>
  <si>
    <t>牟禮</t>
  </si>
  <si>
    <t>黒田</t>
  </si>
  <si>
    <t>土谷</t>
  </si>
  <si>
    <t>井澤</t>
  </si>
  <si>
    <t>倉内</t>
  </si>
  <si>
    <t>x</t>
  </si>
  <si>
    <t>鳴海</t>
  </si>
  <si>
    <t>杉島</t>
  </si>
  <si>
    <t>岡崎</t>
  </si>
  <si>
    <t>高原</t>
  </si>
  <si>
    <t>福岡</t>
  </si>
  <si>
    <t>前田</t>
  </si>
  <si>
    <t>川端</t>
  </si>
  <si>
    <t>和田</t>
  </si>
  <si>
    <t>亀田</t>
  </si>
  <si>
    <t>玉井</t>
  </si>
  <si>
    <t>岩井</t>
  </si>
  <si>
    <t>渡辺２</t>
  </si>
  <si>
    <t>長田</t>
  </si>
  <si>
    <t>西脇</t>
  </si>
  <si>
    <t>学校名</t>
  </si>
  <si>
    <t>家城</t>
  </si>
  <si>
    <t>加賀</t>
  </si>
  <si>
    <t>坂田</t>
  </si>
  <si>
    <t>豊　岡</t>
  </si>
  <si>
    <t>生　野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</si>
  <si>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</si>
  <si>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</si>
  <si>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</si>
  <si>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</si>
  <si>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</si>
  <si>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</si>
  <si>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</si>
  <si>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</si>
  <si>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</si>
  <si>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姫路工業</t>
  </si>
  <si>
    <t>津名</t>
  </si>
  <si>
    <t>西宮北</t>
  </si>
  <si>
    <t>龍野</t>
  </si>
  <si>
    <t>三田松聖</t>
  </si>
  <si>
    <t>科学技術</t>
  </si>
  <si>
    <t>洲本実</t>
  </si>
  <si>
    <t>淡路</t>
  </si>
  <si>
    <t>須磨東</t>
  </si>
  <si>
    <t>尼崎北</t>
  </si>
  <si>
    <t>県農業</t>
  </si>
  <si>
    <t>豊岡総合</t>
  </si>
  <si>
    <t>東播工業</t>
  </si>
  <si>
    <t>市姫路</t>
  </si>
  <si>
    <t>伊川谷北</t>
  </si>
  <si>
    <t>鳴尾</t>
  </si>
  <si>
    <t>東灘</t>
  </si>
  <si>
    <t>洲本実業</t>
  </si>
  <si>
    <t>淡路三原</t>
  </si>
  <si>
    <t>規定により、13回からタイブレーク　延長13回</t>
  </si>
  <si>
    <t>平田</t>
  </si>
  <si>
    <t>駒井</t>
  </si>
  <si>
    <t>上村</t>
  </si>
  <si>
    <t>森本</t>
  </si>
  <si>
    <t>大前（光）</t>
  </si>
  <si>
    <t>足立(来)</t>
  </si>
  <si>
    <t>浦久保</t>
  </si>
  <si>
    <t>氷　　上</t>
  </si>
  <si>
    <t>滝　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</si>
</sst>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1" fontId="23" fillId="24" borderId="10" xfId="0" applyNumberFormat="1" applyFont="1" applyFill="1" applyBorder="1" applyAlignment="1" applyProtection="1">
      <alignment horizontal="center" vertical="center"/>
      <protection locked="0"/>
    </xf>
    <xf numFmtId="181" fontId="23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horizontal="right" vertical="center"/>
    </xf>
    <xf numFmtId="181" fontId="4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vertical="center"/>
      <protection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right" vertical="center"/>
      <protection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horizontal="left" vertical="center" shrinkToFit="1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5" xfId="0" applyFill="1" applyBorder="1" applyAlignment="1" applyProtection="1">
      <alignment horizontal="center" vertical="center"/>
      <protection/>
    </xf>
    <xf numFmtId="181" fontId="23" fillId="24" borderId="21" xfId="0" applyNumberFormat="1" applyFont="1" applyFill="1" applyBorder="1" applyAlignment="1" applyProtection="1">
      <alignment horizontal="center" vertical="center"/>
      <protection locked="0"/>
    </xf>
    <xf numFmtId="181" fontId="25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181" fontId="0" fillId="26" borderId="26" xfId="0" applyNumberFormat="1" applyFill="1" applyBorder="1" applyAlignment="1" applyProtection="1">
      <alignment horizontal="center" vertical="center"/>
      <protection locked="0"/>
    </xf>
    <xf numFmtId="181" fontId="0" fillId="26" borderId="10" xfId="0" applyNumberFormat="1" applyFill="1" applyBorder="1" applyAlignment="1" applyProtection="1">
      <alignment horizontal="center" vertical="center"/>
      <protection locked="0"/>
    </xf>
    <xf numFmtId="181" fontId="0" fillId="26" borderId="21" xfId="0" applyNumberFormat="1" applyFill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 horizontal="center" vertical="center" shrinkToFit="1"/>
      <protection locked="0"/>
    </xf>
    <xf numFmtId="0" fontId="0" fillId="26" borderId="23" xfId="0" applyFont="1" applyFill="1" applyBorder="1" applyAlignment="1" applyProtection="1">
      <alignment horizontal="center" vertical="center" shrinkToFit="1"/>
      <protection locked="0"/>
    </xf>
    <xf numFmtId="0" fontId="0" fillId="26" borderId="22" xfId="0" applyFont="1" applyFill="1" applyBorder="1" applyAlignment="1" applyProtection="1">
      <alignment horizontal="center" vertical="center" shrinkToFit="1"/>
      <protection locked="0"/>
    </xf>
    <xf numFmtId="181" fontId="25" fillId="26" borderId="14" xfId="0" applyNumberFormat="1" applyFont="1" applyFill="1" applyBorder="1" applyAlignment="1" applyProtection="1">
      <alignment horizontal="center" vertical="center" shrinkToFit="1"/>
      <protection locked="0"/>
    </xf>
    <xf numFmtId="181" fontId="23" fillId="26" borderId="11" xfId="0" applyNumberFormat="1" applyFont="1" applyFill="1" applyBorder="1" applyAlignment="1" applyProtection="1">
      <alignment horizontal="center" vertical="center"/>
      <protection locked="0"/>
    </xf>
    <xf numFmtId="181" fontId="23" fillId="26" borderId="10" xfId="0" applyNumberFormat="1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/>
    </xf>
    <xf numFmtId="0" fontId="0" fillId="27" borderId="28" xfId="0" applyFont="1" applyFill="1" applyBorder="1" applyAlignment="1" applyProtection="1">
      <alignment horizontal="center" vertical="center"/>
      <protection/>
    </xf>
    <xf numFmtId="0" fontId="0" fillId="27" borderId="29" xfId="0" applyFont="1" applyFill="1" applyBorder="1" applyAlignment="1" applyProtection="1">
      <alignment horizontal="center" vertical="center"/>
      <protection/>
    </xf>
    <xf numFmtId="181" fontId="23" fillId="26" borderId="21" xfId="0" applyNumberFormat="1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27" borderId="31" xfId="0" applyFont="1" applyFill="1" applyBorder="1" applyAlignment="1" applyProtection="1">
      <alignment horizontal="center" vertical="center" shrinkToFit="1"/>
      <protection locked="0"/>
    </xf>
    <xf numFmtId="0" fontId="0" fillId="27" borderId="32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 shrinkToFit="1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27" borderId="3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6" borderId="36" xfId="0" applyNumberFormat="1" applyFill="1" applyBorder="1" applyAlignment="1" applyProtection="1">
      <alignment horizontal="center" vertical="center"/>
      <protection locked="0"/>
    </xf>
    <xf numFmtId="181" fontId="0" fillId="26" borderId="20" xfId="0" applyNumberFormat="1" applyFill="1" applyBorder="1" applyAlignment="1" applyProtection="1">
      <alignment horizontal="center" vertical="center"/>
      <protection locked="0"/>
    </xf>
    <xf numFmtId="181" fontId="0" fillId="26" borderId="37" xfId="0" applyNumberFormat="1" applyFill="1" applyBorder="1" applyAlignment="1" applyProtection="1">
      <alignment horizontal="center" vertical="center"/>
      <protection locked="0"/>
    </xf>
    <xf numFmtId="181" fontId="0" fillId="26" borderId="38" xfId="0" applyNumberFormat="1" applyFill="1" applyBorder="1" applyAlignment="1" applyProtection="1">
      <alignment horizontal="center" vertical="center"/>
      <protection locked="0"/>
    </xf>
    <xf numFmtId="181" fontId="0" fillId="26" borderId="39" xfId="0" applyNumberFormat="1" applyFill="1" applyBorder="1" applyAlignment="1" applyProtection="1">
      <alignment horizontal="center" vertical="center"/>
      <protection locked="0"/>
    </xf>
    <xf numFmtId="181" fontId="0" fillId="26" borderId="40" xfId="0" applyNumberFormat="1" applyFill="1" applyBorder="1" applyAlignment="1" applyProtection="1">
      <alignment horizontal="center" vertical="center"/>
      <protection locked="0"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41" xfId="0" applyFont="1" applyFill="1" applyBorder="1" applyAlignment="1" applyProtection="1">
      <alignment horizontal="center" vertical="center"/>
      <protection locked="0"/>
    </xf>
    <xf numFmtId="0" fontId="0" fillId="26" borderId="42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6" borderId="41" xfId="0" applyFont="1" applyFill="1" applyBorder="1" applyAlignment="1" applyProtection="1">
      <alignment horizontal="center" vertical="center" shrinkToFit="1"/>
      <protection locked="0"/>
    </xf>
    <xf numFmtId="0" fontId="0" fillId="26" borderId="43" xfId="0" applyFont="1" applyFill="1" applyBorder="1" applyAlignment="1" applyProtection="1">
      <alignment horizontal="center" vertical="center" shrinkToFit="1"/>
      <protection locked="0"/>
    </xf>
    <xf numFmtId="0" fontId="0" fillId="26" borderId="43" xfId="0" applyFont="1" applyFill="1" applyBorder="1" applyAlignment="1" applyProtection="1">
      <alignment horizontal="center" vertical="center"/>
      <protection locked="0"/>
    </xf>
    <xf numFmtId="0" fontId="0" fillId="26" borderId="44" xfId="0" applyFont="1" applyFill="1" applyBorder="1" applyAlignment="1" applyProtection="1">
      <alignment horizontal="center" vertical="center"/>
      <protection locked="0"/>
    </xf>
    <xf numFmtId="0" fontId="0" fillId="26" borderId="45" xfId="0" applyFont="1" applyFill="1" applyBorder="1" applyAlignment="1" applyProtection="1">
      <alignment horizontal="center" vertical="center"/>
      <protection locked="0"/>
    </xf>
    <xf numFmtId="0" fontId="0" fillId="26" borderId="46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center" vertical="center" shrinkToFit="1"/>
      <protection locked="0"/>
    </xf>
    <xf numFmtId="0" fontId="0" fillId="26" borderId="19" xfId="0" applyFont="1" applyFill="1" applyBorder="1" applyAlignment="1" applyProtection="1">
      <alignment horizontal="center" vertical="center" shrinkToFit="1"/>
      <protection locked="0"/>
    </xf>
    <xf numFmtId="0" fontId="0" fillId="26" borderId="18" xfId="0" applyFont="1" applyFill="1" applyBorder="1" applyAlignment="1" applyProtection="1">
      <alignment horizontal="center" vertical="center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6" borderId="47" xfId="0" applyFont="1" applyFill="1" applyBorder="1" applyAlignment="1" applyProtection="1">
      <alignment horizontal="center" vertical="center"/>
      <protection locked="0"/>
    </xf>
    <xf numFmtId="0" fontId="0" fillId="26" borderId="48" xfId="0" applyFont="1" applyFill="1" applyBorder="1" applyAlignment="1" applyProtection="1">
      <alignment horizontal="center" vertical="center"/>
      <protection locked="0"/>
    </xf>
    <xf numFmtId="0" fontId="4" fillId="26" borderId="36" xfId="0" applyFont="1" applyFill="1" applyBorder="1" applyAlignment="1" applyProtection="1">
      <alignment horizontal="center" vertical="center" shrinkToFit="1"/>
      <protection/>
    </xf>
    <xf numFmtId="0" fontId="4" fillId="26" borderId="37" xfId="0" applyFont="1" applyFill="1" applyBorder="1" applyAlignment="1" applyProtection="1">
      <alignment horizontal="center" vertical="center" shrinkToFit="1"/>
      <protection/>
    </xf>
    <xf numFmtId="0" fontId="4" fillId="26" borderId="49" xfId="0" applyFont="1" applyFill="1" applyBorder="1" applyAlignment="1" applyProtection="1">
      <alignment horizontal="center" vertical="center" shrinkToFit="1"/>
      <protection/>
    </xf>
    <xf numFmtId="0" fontId="4" fillId="26" borderId="50" xfId="0" applyFont="1" applyFill="1" applyBorder="1" applyAlignment="1" applyProtection="1">
      <alignment horizontal="center" vertical="center" shrinkToFit="1"/>
      <protection/>
    </xf>
    <xf numFmtId="0" fontId="4" fillId="26" borderId="38" xfId="0" applyFont="1" applyFill="1" applyBorder="1" applyAlignment="1" applyProtection="1">
      <alignment horizontal="center" vertical="center" shrinkToFit="1"/>
      <protection/>
    </xf>
    <xf numFmtId="0" fontId="4" fillId="26" borderId="40" xfId="0" applyFont="1" applyFill="1" applyBorder="1" applyAlignment="1" applyProtection="1">
      <alignment horizontal="center" vertical="center" shrinkToFit="1"/>
      <protection/>
    </xf>
    <xf numFmtId="0" fontId="0" fillId="26" borderId="45" xfId="0" applyFont="1" applyFill="1" applyBorder="1" applyAlignment="1" applyProtection="1">
      <alignment horizontal="center" vertical="center" shrinkToFit="1"/>
      <protection locked="0"/>
    </xf>
    <xf numFmtId="0" fontId="0" fillId="26" borderId="51" xfId="0" applyFont="1" applyFill="1" applyBorder="1" applyAlignment="1" applyProtection="1">
      <alignment horizontal="center" vertical="center" shrinkToFit="1"/>
      <protection locked="0"/>
    </xf>
    <xf numFmtId="0" fontId="0" fillId="26" borderId="51" xfId="0" applyFont="1" applyFill="1" applyBorder="1" applyAlignment="1" applyProtection="1">
      <alignment horizontal="center" vertical="center"/>
      <protection locked="0"/>
    </xf>
    <xf numFmtId="0" fontId="0" fillId="26" borderId="52" xfId="0" applyFont="1" applyFill="1" applyBorder="1" applyAlignment="1" applyProtection="1">
      <alignment horizontal="center" vertical="center"/>
      <protection locked="0"/>
    </xf>
    <xf numFmtId="0" fontId="0" fillId="26" borderId="53" xfId="0" applyFill="1" applyBorder="1" applyAlignment="1" applyProtection="1">
      <alignment horizontal="distributed" vertical="center"/>
      <protection/>
    </xf>
    <xf numFmtId="0" fontId="0" fillId="26" borderId="16" xfId="0" applyFill="1" applyBorder="1" applyAlignment="1" applyProtection="1">
      <alignment horizontal="distributed" vertical="center"/>
      <protection/>
    </xf>
    <xf numFmtId="0" fontId="0" fillId="26" borderId="53" xfId="0" applyFill="1" applyBorder="1" applyAlignment="1" applyProtection="1">
      <alignment horizontal="center" vertical="center"/>
      <protection/>
    </xf>
    <xf numFmtId="0" fontId="0" fillId="26" borderId="15" xfId="0" applyFill="1" applyBorder="1" applyAlignment="1" applyProtection="1">
      <alignment horizontal="center" vertical="center"/>
      <protection/>
    </xf>
    <xf numFmtId="0" fontId="0" fillId="26" borderId="54" xfId="0" applyFill="1" applyBorder="1" applyAlignment="1" applyProtection="1">
      <alignment horizontal="center" vertical="center"/>
      <protection/>
    </xf>
    <xf numFmtId="0" fontId="0" fillId="26" borderId="16" xfId="0" applyFill="1" applyBorder="1" applyAlignment="1" applyProtection="1">
      <alignment horizontal="center" vertical="center"/>
      <protection/>
    </xf>
    <xf numFmtId="0" fontId="0" fillId="26" borderId="53" xfId="0" applyFont="1" applyFill="1" applyBorder="1" applyAlignment="1" applyProtection="1">
      <alignment horizontal="center" vertical="center"/>
      <protection/>
    </xf>
    <xf numFmtId="0" fontId="0" fillId="26" borderId="54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4" fillId="26" borderId="53" xfId="0" applyFont="1" applyFill="1" applyBorder="1" applyAlignment="1" applyProtection="1">
      <alignment horizontal="center" vertical="center" shrinkToFit="1"/>
      <protection locked="0"/>
    </xf>
    <xf numFmtId="0" fontId="4" fillId="26" borderId="16" xfId="0" applyFont="1" applyFill="1" applyBorder="1" applyAlignment="1" applyProtection="1">
      <alignment horizontal="center" vertical="center" shrinkToFit="1"/>
      <protection locked="0"/>
    </xf>
    <xf numFmtId="0" fontId="5" fillId="24" borderId="53" xfId="0" applyFont="1" applyFill="1" applyBorder="1" applyAlignment="1" applyProtection="1">
      <alignment horizontal="right" vertical="center" shrinkToFit="1"/>
      <protection locked="0"/>
    </xf>
    <xf numFmtId="0" fontId="5" fillId="24" borderId="15" xfId="0" applyFont="1" applyFill="1" applyBorder="1" applyAlignment="1" applyProtection="1">
      <alignment horizontal="right" vertical="center" shrinkToFit="1"/>
      <protection locked="0"/>
    </xf>
    <xf numFmtId="0" fontId="4" fillId="27" borderId="29" xfId="0" applyFont="1" applyFill="1" applyBorder="1" applyAlignment="1" applyProtection="1">
      <alignment horizontal="center" vertical="center" shrinkToFit="1"/>
      <protection locked="0"/>
    </xf>
    <xf numFmtId="181" fontId="26" fillId="26" borderId="55" xfId="0" applyNumberFormat="1" applyFont="1" applyFill="1" applyBorder="1" applyAlignment="1" applyProtection="1">
      <alignment horizontal="center" vertical="center" wrapText="1"/>
      <protection locked="0"/>
    </xf>
    <xf numFmtId="181" fontId="27" fillId="26" borderId="56" xfId="0" applyNumberFormat="1" applyFont="1" applyFill="1" applyBorder="1" applyAlignment="1" applyProtection="1">
      <alignment horizontal="center" vertical="center"/>
      <protection locked="0"/>
    </xf>
    <xf numFmtId="181" fontId="27" fillId="26" borderId="57" xfId="0" applyNumberFormat="1" applyFont="1" applyFill="1" applyBorder="1" applyAlignment="1" applyProtection="1">
      <alignment horizontal="center" vertical="center"/>
      <protection locked="0"/>
    </xf>
    <xf numFmtId="181" fontId="27" fillId="26" borderId="58" xfId="0" applyNumberFormat="1" applyFont="1" applyFill="1" applyBorder="1" applyAlignment="1" applyProtection="1">
      <alignment horizontal="center" vertical="center"/>
      <protection locked="0"/>
    </xf>
    <xf numFmtId="0" fontId="0" fillId="27" borderId="59" xfId="0" applyFont="1" applyFill="1" applyBorder="1" applyAlignment="1" applyProtection="1">
      <alignment horizontal="center" vertical="center"/>
      <protection locked="0"/>
    </xf>
    <xf numFmtId="0" fontId="0" fillId="27" borderId="60" xfId="0" applyFont="1" applyFill="1" applyBorder="1" applyAlignment="1" applyProtection="1">
      <alignment horizontal="center" vertical="center"/>
      <protection locked="0"/>
    </xf>
    <xf numFmtId="0" fontId="0" fillId="27" borderId="61" xfId="0" applyFont="1" applyFill="1" applyBorder="1" applyAlignment="1" applyProtection="1">
      <alignment horizontal="center" vertical="center"/>
      <protection locked="0"/>
    </xf>
    <xf numFmtId="0" fontId="0" fillId="27" borderId="62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63" xfId="0" applyFont="1" applyFill="1" applyBorder="1" applyAlignment="1" applyProtection="1">
      <alignment horizontal="center" vertical="center"/>
      <protection locked="0"/>
    </xf>
    <xf numFmtId="0" fontId="0" fillId="27" borderId="32" xfId="0" applyFont="1" applyFill="1" applyBorder="1" applyAlignment="1" applyProtection="1">
      <alignment horizontal="center" vertical="center"/>
      <protection locked="0"/>
    </xf>
    <xf numFmtId="0" fontId="0" fillId="27" borderId="64" xfId="0" applyFont="1" applyFill="1" applyBorder="1" applyAlignment="1" applyProtection="1">
      <alignment horizontal="center" vertical="center"/>
      <protection locked="0"/>
    </xf>
    <xf numFmtId="0" fontId="0" fillId="27" borderId="65" xfId="0" applyFont="1" applyFill="1" applyBorder="1" applyAlignment="1" applyProtection="1">
      <alignment horizontal="center" vertical="center"/>
      <protection locked="0"/>
    </xf>
    <xf numFmtId="0" fontId="0" fillId="27" borderId="66" xfId="0" applyFont="1" applyFill="1" applyBorder="1" applyAlignment="1" applyProtection="1">
      <alignment horizontal="center" vertical="center"/>
      <protection/>
    </xf>
    <xf numFmtId="0" fontId="0" fillId="27" borderId="67" xfId="0" applyFont="1" applyFill="1" applyBorder="1" applyAlignment="1" applyProtection="1">
      <alignment horizontal="center" vertical="center"/>
      <protection/>
    </xf>
    <xf numFmtId="0" fontId="0" fillId="27" borderId="2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2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7</v>
      </c>
      <c r="P1" s="16" t="s">
        <v>26</v>
      </c>
      <c r="Q1" s="17" t="s">
        <v>27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1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0.41458333333333336</v>
      </c>
      <c r="J4" s="73"/>
      <c r="K4" s="74" t="s">
        <v>30</v>
      </c>
      <c r="L4" s="74"/>
      <c r="M4" s="73">
        <v>0.46597222222222223</v>
      </c>
      <c r="N4" s="73"/>
      <c r="O4" s="74" t="s">
        <v>31</v>
      </c>
      <c r="P4" s="74"/>
      <c r="Q4" s="75">
        <f>SUM(M4-I4)</f>
        <v>0.05138888888888887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165</v>
      </c>
      <c r="B6" s="99"/>
      <c r="C6" s="5" t="s">
        <v>32</v>
      </c>
      <c r="D6" s="6" t="s">
        <v>33</v>
      </c>
      <c r="E6" s="7" t="s">
        <v>34</v>
      </c>
      <c r="F6" s="5" t="s">
        <v>35</v>
      </c>
      <c r="G6" s="6" t="s">
        <v>36</v>
      </c>
      <c r="H6" s="37" t="s">
        <v>37</v>
      </c>
      <c r="I6" s="8" t="s">
        <v>38</v>
      </c>
      <c r="J6" s="9" t="s">
        <v>39</v>
      </c>
      <c r="K6" s="37" t="s">
        <v>40</v>
      </c>
      <c r="L6" s="8" t="s">
        <v>41</v>
      </c>
      <c r="M6" s="9" t="s">
        <v>42</v>
      </c>
      <c r="N6" s="37" t="s">
        <v>43</v>
      </c>
      <c r="O6" s="8" t="s">
        <v>44</v>
      </c>
      <c r="P6" s="9" t="s">
        <v>45</v>
      </c>
      <c r="Q6" s="37" t="s">
        <v>46</v>
      </c>
      <c r="R6" s="10" t="s">
        <v>11</v>
      </c>
    </row>
    <row r="7" spans="1:18" ht="27.75" customHeight="1">
      <c r="A7" s="107" t="s">
        <v>170</v>
      </c>
      <c r="B7" s="108"/>
      <c r="C7" s="30">
        <v>0</v>
      </c>
      <c r="D7" s="2">
        <v>0</v>
      </c>
      <c r="E7" s="3">
        <v>0</v>
      </c>
      <c r="F7" s="30">
        <v>0</v>
      </c>
      <c r="G7" s="2">
        <v>1</v>
      </c>
      <c r="H7" s="3"/>
      <c r="I7" s="62" t="s">
        <v>74</v>
      </c>
      <c r="J7" s="63"/>
      <c r="K7" s="64"/>
      <c r="L7" s="43"/>
      <c r="M7" s="42"/>
      <c r="N7" s="41"/>
      <c r="O7" s="43"/>
      <c r="P7" s="42"/>
      <c r="Q7" s="41"/>
      <c r="R7" s="31">
        <f>SUM(C7:Q7)</f>
        <v>1</v>
      </c>
    </row>
    <row r="8" spans="1:18" ht="27.75" customHeight="1">
      <c r="A8" s="107" t="s">
        <v>63</v>
      </c>
      <c r="B8" s="108"/>
      <c r="C8" s="30">
        <v>7</v>
      </c>
      <c r="D8" s="2">
        <v>0</v>
      </c>
      <c r="E8" s="3">
        <v>1</v>
      </c>
      <c r="F8" s="30">
        <v>0</v>
      </c>
      <c r="G8" s="2">
        <v>3</v>
      </c>
      <c r="H8" s="3"/>
      <c r="I8" s="65"/>
      <c r="J8" s="66"/>
      <c r="K8" s="67"/>
      <c r="L8" s="43"/>
      <c r="M8" s="42"/>
      <c r="N8" s="41"/>
      <c r="O8" s="43"/>
      <c r="P8" s="42"/>
      <c r="Q8" s="41"/>
      <c r="R8" s="31">
        <f>SUM(C8:Q8)</f>
        <v>11</v>
      </c>
    </row>
    <row r="9" spans="1:18" ht="21" customHeight="1">
      <c r="A9" s="98" t="s">
        <v>165</v>
      </c>
      <c r="B9" s="99"/>
      <c r="C9" s="100" t="s">
        <v>5</v>
      </c>
      <c r="D9" s="101"/>
      <c r="E9" s="101"/>
      <c r="F9" s="101"/>
      <c r="G9" s="101"/>
      <c r="H9" s="102"/>
      <c r="I9" s="68" t="s">
        <v>6</v>
      </c>
      <c r="J9" s="103"/>
      <c r="K9" s="104" t="s">
        <v>7</v>
      </c>
      <c r="L9" s="105"/>
      <c r="M9" s="106" t="s">
        <v>8</v>
      </c>
      <c r="N9" s="105"/>
      <c r="O9" s="68" t="s">
        <v>9</v>
      </c>
      <c r="P9" s="101"/>
      <c r="Q9" s="101"/>
      <c r="R9" s="103"/>
    </row>
    <row r="10" spans="1:18" ht="16.5" customHeight="1">
      <c r="A10" s="88" t="str">
        <f>A7</f>
        <v>生　野</v>
      </c>
      <c r="B10" s="89"/>
      <c r="C10" s="40" t="s">
        <v>12</v>
      </c>
      <c r="D10" s="80" t="s">
        <v>86</v>
      </c>
      <c r="E10" s="96"/>
      <c r="F10" s="32">
        <v>4</v>
      </c>
      <c r="G10" s="80"/>
      <c r="H10" s="96"/>
      <c r="I10" s="80" t="s">
        <v>70</v>
      </c>
      <c r="J10" s="81"/>
      <c r="K10" s="97"/>
      <c r="L10" s="96"/>
      <c r="M10" s="80"/>
      <c r="N10" s="96"/>
      <c r="O10" s="80" t="s">
        <v>87</v>
      </c>
      <c r="P10" s="96"/>
      <c r="Q10" s="80"/>
      <c r="R10" s="81"/>
    </row>
    <row r="11" spans="1:18" ht="16.5" customHeight="1">
      <c r="A11" s="90"/>
      <c r="B11" s="91"/>
      <c r="C11" s="39">
        <v>2</v>
      </c>
      <c r="D11" s="84" t="s">
        <v>55</v>
      </c>
      <c r="E11" s="85"/>
      <c r="F11" s="33">
        <v>5</v>
      </c>
      <c r="G11" s="84"/>
      <c r="H11" s="85"/>
      <c r="I11" s="84"/>
      <c r="J11" s="86"/>
      <c r="K11" s="87"/>
      <c r="L11" s="85"/>
      <c r="M11" s="84"/>
      <c r="N11" s="85"/>
      <c r="O11" s="84"/>
      <c r="P11" s="85"/>
      <c r="Q11" s="84"/>
      <c r="R11" s="86"/>
    </row>
    <row r="12" spans="1:18" ht="16.5" customHeight="1">
      <c r="A12" s="92"/>
      <c r="B12" s="93"/>
      <c r="C12" s="38">
        <v>3</v>
      </c>
      <c r="D12" s="69"/>
      <c r="E12" s="78"/>
      <c r="F12" s="34">
        <v>6</v>
      </c>
      <c r="G12" s="69"/>
      <c r="H12" s="78"/>
      <c r="I12" s="69"/>
      <c r="J12" s="70"/>
      <c r="K12" s="79"/>
      <c r="L12" s="78"/>
      <c r="M12" s="69"/>
      <c r="N12" s="78"/>
      <c r="O12" s="69"/>
      <c r="P12" s="78"/>
      <c r="Q12" s="69"/>
      <c r="R12" s="70"/>
    </row>
    <row r="13" spans="1:18" ht="16.5" customHeight="1">
      <c r="A13" s="88" t="str">
        <f>A8</f>
        <v>三木北</v>
      </c>
      <c r="B13" s="89"/>
      <c r="C13" s="40" t="s">
        <v>12</v>
      </c>
      <c r="D13" s="80" t="s">
        <v>88</v>
      </c>
      <c r="E13" s="96"/>
      <c r="F13" s="32">
        <v>4</v>
      </c>
      <c r="G13" s="80"/>
      <c r="H13" s="96"/>
      <c r="I13" s="80" t="s">
        <v>64</v>
      </c>
      <c r="J13" s="81"/>
      <c r="K13" s="97"/>
      <c r="L13" s="96"/>
      <c r="M13" s="80"/>
      <c r="N13" s="96"/>
      <c r="O13" s="80" t="s">
        <v>89</v>
      </c>
      <c r="P13" s="96"/>
      <c r="Q13" s="80" t="s">
        <v>88</v>
      </c>
      <c r="R13" s="81"/>
    </row>
    <row r="14" spans="1:18" ht="16.5" customHeight="1">
      <c r="A14" s="90"/>
      <c r="B14" s="91"/>
      <c r="C14" s="39">
        <v>2</v>
      </c>
      <c r="D14" s="84"/>
      <c r="E14" s="85"/>
      <c r="F14" s="33">
        <v>5</v>
      </c>
      <c r="G14" s="84"/>
      <c r="H14" s="85"/>
      <c r="I14" s="84"/>
      <c r="J14" s="86"/>
      <c r="K14" s="87"/>
      <c r="L14" s="85"/>
      <c r="M14" s="84"/>
      <c r="N14" s="85"/>
      <c r="O14" s="84" t="s">
        <v>90</v>
      </c>
      <c r="P14" s="85"/>
      <c r="Q14" s="84"/>
      <c r="R14" s="86"/>
    </row>
    <row r="15" spans="1:18" ht="16.5" customHeight="1">
      <c r="A15" s="92"/>
      <c r="B15" s="93"/>
      <c r="C15" s="38">
        <v>3</v>
      </c>
      <c r="D15" s="69"/>
      <c r="E15" s="78"/>
      <c r="F15" s="34">
        <v>6</v>
      </c>
      <c r="G15" s="69"/>
      <c r="H15" s="78"/>
      <c r="I15" s="69"/>
      <c r="J15" s="70"/>
      <c r="K15" s="79"/>
      <c r="L15" s="78"/>
      <c r="M15" s="69"/>
      <c r="N15" s="78"/>
      <c r="O15" s="69"/>
      <c r="P15" s="78"/>
      <c r="Q15" s="69"/>
      <c r="R15" s="70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20" s="22" customFormat="1" ht="18.75" customHeight="1">
      <c r="A17" s="19"/>
      <c r="B17" s="20">
        <v>1</v>
      </c>
      <c r="C17" s="21" t="s">
        <v>1</v>
      </c>
      <c r="D17" s="1"/>
      <c r="E17" s="71" t="s">
        <v>47</v>
      </c>
      <c r="F17" s="71"/>
      <c r="G17" s="72" t="s">
        <v>29</v>
      </c>
      <c r="H17" s="72"/>
      <c r="I17" s="73">
        <v>0.5173611111111112</v>
      </c>
      <c r="J17" s="73"/>
      <c r="K17" s="74" t="s">
        <v>30</v>
      </c>
      <c r="L17" s="74"/>
      <c r="M17" s="73">
        <v>0.5791666666666667</v>
      </c>
      <c r="N17" s="73"/>
      <c r="O17" s="74" t="s">
        <v>31</v>
      </c>
      <c r="P17" s="74"/>
      <c r="Q17" s="75">
        <f>SUM(M17-I17)</f>
        <v>0.06180555555555556</v>
      </c>
      <c r="R17" s="75"/>
      <c r="T17" s="2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98" t="s">
        <v>13</v>
      </c>
      <c r="B19" s="99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9" t="s">
        <v>39</v>
      </c>
      <c r="K19" s="37" t="s">
        <v>40</v>
      </c>
      <c r="L19" s="8" t="s">
        <v>41</v>
      </c>
      <c r="M19" s="9" t="s">
        <v>42</v>
      </c>
      <c r="N19" s="36" t="s">
        <v>58</v>
      </c>
      <c r="O19" s="8" t="s">
        <v>59</v>
      </c>
      <c r="P19" s="9" t="s">
        <v>60</v>
      </c>
      <c r="Q19" s="36" t="s">
        <v>61</v>
      </c>
      <c r="R19" s="10" t="s">
        <v>11</v>
      </c>
    </row>
    <row r="20" spans="1:18" ht="27.75" customHeight="1">
      <c r="A20" s="107" t="s">
        <v>169</v>
      </c>
      <c r="B20" s="108"/>
      <c r="C20" s="30">
        <v>0</v>
      </c>
      <c r="D20" s="2">
        <v>1</v>
      </c>
      <c r="E20" s="3">
        <v>0</v>
      </c>
      <c r="F20" s="30">
        <v>0</v>
      </c>
      <c r="G20" s="2">
        <v>5</v>
      </c>
      <c r="H20" s="3">
        <v>0</v>
      </c>
      <c r="I20" s="30">
        <v>2</v>
      </c>
      <c r="J20" s="49"/>
      <c r="K20" s="48"/>
      <c r="L20" s="62" t="s">
        <v>75</v>
      </c>
      <c r="M20" s="63"/>
      <c r="N20" s="64"/>
      <c r="O20" s="43"/>
      <c r="P20" s="42"/>
      <c r="Q20" s="41"/>
      <c r="R20" s="47">
        <f>SUM(C20:Q20)</f>
        <v>8</v>
      </c>
    </row>
    <row r="21" spans="1:18" ht="27.75" customHeight="1">
      <c r="A21" s="107" t="s">
        <v>91</v>
      </c>
      <c r="B21" s="108"/>
      <c r="C21" s="30">
        <v>0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0</v>
      </c>
      <c r="J21" s="49"/>
      <c r="K21" s="48"/>
      <c r="L21" s="65"/>
      <c r="M21" s="66"/>
      <c r="N21" s="67"/>
      <c r="O21" s="43"/>
      <c r="P21" s="42"/>
      <c r="Q21" s="41"/>
      <c r="R21" s="47">
        <f>SUM(C21:Q21)</f>
        <v>0</v>
      </c>
    </row>
    <row r="22" spans="1:18" ht="21" customHeight="1">
      <c r="A22" s="98" t="s">
        <v>13</v>
      </c>
      <c r="B22" s="99"/>
      <c r="C22" s="100" t="s">
        <v>5</v>
      </c>
      <c r="D22" s="101"/>
      <c r="E22" s="101"/>
      <c r="F22" s="101"/>
      <c r="G22" s="101"/>
      <c r="H22" s="102"/>
      <c r="I22" s="68" t="s">
        <v>6</v>
      </c>
      <c r="J22" s="103"/>
      <c r="K22" s="104" t="s">
        <v>7</v>
      </c>
      <c r="L22" s="105"/>
      <c r="M22" s="106" t="s">
        <v>8</v>
      </c>
      <c r="N22" s="105"/>
      <c r="O22" s="68" t="s">
        <v>9</v>
      </c>
      <c r="P22" s="101"/>
      <c r="Q22" s="101"/>
      <c r="R22" s="103"/>
    </row>
    <row r="23" spans="1:18" ht="16.5" customHeight="1">
      <c r="A23" s="88" t="str">
        <f>A20</f>
        <v>豊　岡</v>
      </c>
      <c r="B23" s="89"/>
      <c r="C23" s="40" t="s">
        <v>12</v>
      </c>
      <c r="D23" s="94" t="s">
        <v>166</v>
      </c>
      <c r="E23" s="95"/>
      <c r="F23" s="46">
        <v>4</v>
      </c>
      <c r="G23" s="80"/>
      <c r="H23" s="96"/>
      <c r="I23" s="80" t="s">
        <v>92</v>
      </c>
      <c r="J23" s="81"/>
      <c r="K23" s="97"/>
      <c r="L23" s="96"/>
      <c r="M23" s="80"/>
      <c r="N23" s="96"/>
      <c r="O23" s="80" t="s">
        <v>93</v>
      </c>
      <c r="P23" s="96"/>
      <c r="Q23" s="80"/>
      <c r="R23" s="81"/>
    </row>
    <row r="24" spans="1:18" ht="16.5" customHeight="1">
      <c r="A24" s="90"/>
      <c r="B24" s="91"/>
      <c r="C24" s="39">
        <v>2</v>
      </c>
      <c r="D24" s="82"/>
      <c r="E24" s="83"/>
      <c r="F24" s="45">
        <v>5</v>
      </c>
      <c r="G24" s="84"/>
      <c r="H24" s="85"/>
      <c r="I24" s="84"/>
      <c r="J24" s="86"/>
      <c r="K24" s="87"/>
      <c r="L24" s="85"/>
      <c r="M24" s="84"/>
      <c r="N24" s="85"/>
      <c r="O24" s="84"/>
      <c r="P24" s="85"/>
      <c r="Q24" s="84"/>
      <c r="R24" s="86"/>
    </row>
    <row r="25" spans="1:18" ht="16.5" customHeight="1">
      <c r="A25" s="92"/>
      <c r="B25" s="93"/>
      <c r="C25" s="38">
        <v>3</v>
      </c>
      <c r="D25" s="76"/>
      <c r="E25" s="77"/>
      <c r="F25" s="44">
        <v>6</v>
      </c>
      <c r="G25" s="69"/>
      <c r="H25" s="78"/>
      <c r="I25" s="69"/>
      <c r="J25" s="70"/>
      <c r="K25" s="79"/>
      <c r="L25" s="78"/>
      <c r="M25" s="69"/>
      <c r="N25" s="78"/>
      <c r="O25" s="69"/>
      <c r="P25" s="78"/>
      <c r="Q25" s="69"/>
      <c r="R25" s="70"/>
    </row>
    <row r="26" spans="1:18" ht="16.5" customHeight="1">
      <c r="A26" s="88" t="str">
        <f>A21</f>
        <v>西宮南</v>
      </c>
      <c r="B26" s="89"/>
      <c r="C26" s="40" t="s">
        <v>12</v>
      </c>
      <c r="D26" s="94" t="s">
        <v>167</v>
      </c>
      <c r="E26" s="95"/>
      <c r="F26" s="46">
        <v>4</v>
      </c>
      <c r="G26" s="80"/>
      <c r="H26" s="96"/>
      <c r="I26" s="80" t="s">
        <v>94</v>
      </c>
      <c r="J26" s="81"/>
      <c r="K26" s="97"/>
      <c r="L26" s="96"/>
      <c r="M26" s="80"/>
      <c r="N26" s="96"/>
      <c r="O26" s="80" t="s">
        <v>95</v>
      </c>
      <c r="P26" s="96"/>
      <c r="Q26" s="80"/>
      <c r="R26" s="81"/>
    </row>
    <row r="27" spans="1:18" ht="16.5" customHeight="1">
      <c r="A27" s="90"/>
      <c r="B27" s="91"/>
      <c r="C27" s="39">
        <v>2</v>
      </c>
      <c r="D27" s="82" t="s">
        <v>168</v>
      </c>
      <c r="E27" s="83"/>
      <c r="F27" s="45">
        <v>5</v>
      </c>
      <c r="G27" s="84"/>
      <c r="H27" s="85"/>
      <c r="I27" s="84"/>
      <c r="J27" s="86"/>
      <c r="K27" s="87"/>
      <c r="L27" s="85"/>
      <c r="M27" s="84"/>
      <c r="N27" s="85"/>
      <c r="O27" s="84"/>
      <c r="P27" s="85"/>
      <c r="Q27" s="84"/>
      <c r="R27" s="86"/>
    </row>
    <row r="28" spans="1:18" ht="16.5" customHeight="1">
      <c r="A28" s="92"/>
      <c r="B28" s="93"/>
      <c r="C28" s="38">
        <v>3</v>
      </c>
      <c r="D28" s="76"/>
      <c r="E28" s="77"/>
      <c r="F28" s="44">
        <v>6</v>
      </c>
      <c r="G28" s="69"/>
      <c r="H28" s="78"/>
      <c r="I28" s="69"/>
      <c r="J28" s="70"/>
      <c r="K28" s="79"/>
      <c r="L28" s="78"/>
      <c r="M28" s="69"/>
      <c r="N28" s="78"/>
      <c r="O28" s="69"/>
      <c r="P28" s="78"/>
      <c r="Q28" s="69"/>
      <c r="R28" s="70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I7:K8"/>
    <mergeCell ref="L20:N21"/>
  </mergeCells>
  <conditionalFormatting sqref="A20:B20">
    <cfRule type="expression" priority="1" dxfId="410" stopIfTrue="1">
      <formula>$R20&gt;$R21</formula>
    </cfRule>
  </conditionalFormatting>
  <conditionalFormatting sqref="J20:K21">
    <cfRule type="cellIs" priority="9" dxfId="410" operator="greaterThan" stopIfTrue="1">
      <formula>0</formula>
    </cfRule>
  </conditionalFormatting>
  <conditionalFormatting sqref="J20:K21">
    <cfRule type="cellIs" priority="29" dxfId="410" operator="greaterThan" stopIfTrue="1">
      <formula>0</formula>
    </cfRule>
  </conditionalFormatting>
  <conditionalFormatting sqref="C7:H8">
    <cfRule type="cellIs" priority="154" dxfId="410" operator="greaterThan" stopIfTrue="1">
      <formula>0</formula>
    </cfRule>
  </conditionalFormatting>
  <conditionalFormatting sqref="R7">
    <cfRule type="expression" priority="155" dxfId="410" stopIfTrue="1">
      <formula>$R7&gt;$R8</formula>
    </cfRule>
  </conditionalFormatting>
  <conditionalFormatting sqref="R8">
    <cfRule type="expression" priority="156" dxfId="410" stopIfTrue="1">
      <formula>$R8&gt;$R7</formula>
    </cfRule>
  </conditionalFormatting>
  <conditionalFormatting sqref="A7:B7">
    <cfRule type="expression" priority="157" dxfId="410" stopIfTrue="1">
      <formula>$R7&gt;$R8</formula>
    </cfRule>
  </conditionalFormatting>
  <conditionalFormatting sqref="A8:B8">
    <cfRule type="expression" priority="158" dxfId="410" stopIfTrue="1">
      <formula>$R7&lt;$R8</formula>
    </cfRule>
  </conditionalFormatting>
  <conditionalFormatting sqref="R20">
    <cfRule type="expression" priority="150" dxfId="410" stopIfTrue="1">
      <formula>$R20&gt;$R21</formula>
    </cfRule>
  </conditionalFormatting>
  <conditionalFormatting sqref="R21">
    <cfRule type="expression" priority="151" dxfId="410" stopIfTrue="1">
      <formula>$R21&gt;$R20</formula>
    </cfRule>
  </conditionalFormatting>
  <conditionalFormatting sqref="A23:B23 A10:B10">
    <cfRule type="expression" priority="152" dxfId="410" stopIfTrue="1">
      <formula>$R7&gt;$R8</formula>
    </cfRule>
  </conditionalFormatting>
  <conditionalFormatting sqref="A26:B26 A13:B13">
    <cfRule type="expression" priority="153" dxfId="410" stopIfTrue="1">
      <formula>$R7&lt;$R8</formula>
    </cfRule>
  </conditionalFormatting>
  <conditionalFormatting sqref="J20:K21">
    <cfRule type="cellIs" priority="149" dxfId="410" operator="greaterThan" stopIfTrue="1">
      <formula>0</formula>
    </cfRule>
  </conditionalFormatting>
  <conditionalFormatting sqref="R20">
    <cfRule type="expression" priority="148" dxfId="410" stopIfTrue="1">
      <formula>$R20&gt;$R21</formula>
    </cfRule>
  </conditionalFormatting>
  <conditionalFormatting sqref="R21">
    <cfRule type="expression" priority="147" dxfId="410" stopIfTrue="1">
      <formula>$R21&gt;$R20</formula>
    </cfRule>
  </conditionalFormatting>
  <conditionalFormatting sqref="A23">
    <cfRule type="expression" priority="146" dxfId="410" stopIfTrue="1">
      <formula>$R20&gt;$R21</formula>
    </cfRule>
  </conditionalFormatting>
  <conditionalFormatting sqref="A26">
    <cfRule type="expression" priority="145" dxfId="410" stopIfTrue="1">
      <formula>$R20&lt;$R21</formula>
    </cfRule>
  </conditionalFormatting>
  <conditionalFormatting sqref="J20:K21">
    <cfRule type="cellIs" priority="144" dxfId="410" operator="greaterThan" stopIfTrue="1">
      <formula>0</formula>
    </cfRule>
  </conditionalFormatting>
  <conditionalFormatting sqref="R20">
    <cfRule type="expression" priority="143" dxfId="410" stopIfTrue="1">
      <formula>$R20&gt;$R21</formula>
    </cfRule>
  </conditionalFormatting>
  <conditionalFormatting sqref="R21">
    <cfRule type="expression" priority="142" dxfId="410" stopIfTrue="1">
      <formula>$R21&gt;$R20</formula>
    </cfRule>
  </conditionalFormatting>
  <conditionalFormatting sqref="J20:K21">
    <cfRule type="cellIs" priority="139" dxfId="410" operator="greaterThan" stopIfTrue="1">
      <formula>0</formula>
    </cfRule>
  </conditionalFormatting>
  <conditionalFormatting sqref="R20">
    <cfRule type="expression" priority="138" dxfId="410" stopIfTrue="1">
      <formula>$R20&gt;$R21</formula>
    </cfRule>
  </conditionalFormatting>
  <conditionalFormatting sqref="R21">
    <cfRule type="expression" priority="137" dxfId="410" stopIfTrue="1">
      <formula>$R21&gt;$R20</formula>
    </cfRule>
  </conditionalFormatting>
  <conditionalFormatting sqref="J20:K21">
    <cfRule type="cellIs" priority="134" dxfId="410" operator="greaterThan" stopIfTrue="1">
      <formula>0</formula>
    </cfRule>
  </conditionalFormatting>
  <conditionalFormatting sqref="R20">
    <cfRule type="expression" priority="133" dxfId="410" stopIfTrue="1">
      <formula>$R20&gt;$R21</formula>
    </cfRule>
  </conditionalFormatting>
  <conditionalFormatting sqref="R21">
    <cfRule type="expression" priority="132" dxfId="410" stopIfTrue="1">
      <formula>$R21&gt;$R20</formula>
    </cfRule>
  </conditionalFormatting>
  <conditionalFormatting sqref="J20:K21">
    <cfRule type="cellIs" priority="129" dxfId="410" operator="greaterThan" stopIfTrue="1">
      <formula>0</formula>
    </cfRule>
  </conditionalFormatting>
  <conditionalFormatting sqref="R20">
    <cfRule type="expression" priority="128" dxfId="410" stopIfTrue="1">
      <formula>$R20&gt;$R21</formula>
    </cfRule>
  </conditionalFormatting>
  <conditionalFormatting sqref="R21">
    <cfRule type="expression" priority="127" dxfId="410" stopIfTrue="1">
      <formula>$R21&gt;$R20</formula>
    </cfRule>
  </conditionalFormatting>
  <conditionalFormatting sqref="J20:K21">
    <cfRule type="cellIs" priority="124" dxfId="410" operator="greaterThan" stopIfTrue="1">
      <formula>0</formula>
    </cfRule>
  </conditionalFormatting>
  <conditionalFormatting sqref="R20">
    <cfRule type="expression" priority="123" dxfId="410" stopIfTrue="1">
      <formula>$R20&gt;$R21</formula>
    </cfRule>
  </conditionalFormatting>
  <conditionalFormatting sqref="R21">
    <cfRule type="expression" priority="122" dxfId="410" stopIfTrue="1">
      <formula>$R21&gt;$R20</formula>
    </cfRule>
  </conditionalFormatting>
  <conditionalFormatting sqref="J20:K21">
    <cfRule type="cellIs" priority="119" dxfId="410" operator="greaterThan" stopIfTrue="1">
      <formula>0</formula>
    </cfRule>
  </conditionalFormatting>
  <conditionalFormatting sqref="R20">
    <cfRule type="expression" priority="118" dxfId="410" stopIfTrue="1">
      <formula>$R20&gt;$R21</formula>
    </cfRule>
  </conditionalFormatting>
  <conditionalFormatting sqref="R21">
    <cfRule type="expression" priority="117" dxfId="410" stopIfTrue="1">
      <formula>$R21&gt;$R20</formula>
    </cfRule>
  </conditionalFormatting>
  <conditionalFormatting sqref="J20:K21">
    <cfRule type="cellIs" priority="114" dxfId="410" operator="greaterThan" stopIfTrue="1">
      <formula>0</formula>
    </cfRule>
  </conditionalFormatting>
  <conditionalFormatting sqref="R20">
    <cfRule type="expression" priority="113" dxfId="410" stopIfTrue="1">
      <formula>$R20&gt;$R21</formula>
    </cfRule>
  </conditionalFormatting>
  <conditionalFormatting sqref="R21">
    <cfRule type="expression" priority="112" dxfId="410" stopIfTrue="1">
      <formula>$R21&gt;$R20</formula>
    </cfRule>
  </conditionalFormatting>
  <conditionalFormatting sqref="J20:K21">
    <cfRule type="cellIs" priority="109" dxfId="410" operator="greaterThan" stopIfTrue="1">
      <formula>0</formula>
    </cfRule>
  </conditionalFormatting>
  <conditionalFormatting sqref="R20">
    <cfRule type="expression" priority="108" dxfId="410" stopIfTrue="1">
      <formula>$R20&gt;$R21</formula>
    </cfRule>
  </conditionalFormatting>
  <conditionalFormatting sqref="R21">
    <cfRule type="expression" priority="107" dxfId="410" stopIfTrue="1">
      <formula>$R21&gt;$R20</formula>
    </cfRule>
  </conditionalFormatting>
  <conditionalFormatting sqref="J20:K21">
    <cfRule type="cellIs" priority="104" dxfId="410" operator="greaterThan" stopIfTrue="1">
      <formula>0</formula>
    </cfRule>
  </conditionalFormatting>
  <conditionalFormatting sqref="R20">
    <cfRule type="expression" priority="103" dxfId="410" stopIfTrue="1">
      <formula>$R20&gt;$R21</formula>
    </cfRule>
  </conditionalFormatting>
  <conditionalFormatting sqref="R21">
    <cfRule type="expression" priority="102" dxfId="410" stopIfTrue="1">
      <formula>$R21&gt;$R20</formula>
    </cfRule>
  </conditionalFormatting>
  <conditionalFormatting sqref="J20:K21">
    <cfRule type="cellIs" priority="99" dxfId="410" operator="greaterThan" stopIfTrue="1">
      <formula>0</formula>
    </cfRule>
  </conditionalFormatting>
  <conditionalFormatting sqref="R20">
    <cfRule type="expression" priority="98" dxfId="410" stopIfTrue="1">
      <formula>$R20&gt;$R21</formula>
    </cfRule>
  </conditionalFormatting>
  <conditionalFormatting sqref="R21">
    <cfRule type="expression" priority="97" dxfId="410" stopIfTrue="1">
      <formula>$R21&gt;$R20</formula>
    </cfRule>
  </conditionalFormatting>
  <conditionalFormatting sqref="J20:K21">
    <cfRule type="cellIs" priority="94" dxfId="410" operator="greaterThan" stopIfTrue="1">
      <formula>0</formula>
    </cfRule>
  </conditionalFormatting>
  <conditionalFormatting sqref="R20">
    <cfRule type="expression" priority="93" dxfId="410" stopIfTrue="1">
      <formula>$R20&gt;$R21</formula>
    </cfRule>
  </conditionalFormatting>
  <conditionalFormatting sqref="R21">
    <cfRule type="expression" priority="92" dxfId="410" stopIfTrue="1">
      <formula>$R21&gt;$R20</formula>
    </cfRule>
  </conditionalFormatting>
  <conditionalFormatting sqref="J20:K21">
    <cfRule type="cellIs" priority="89" dxfId="410" operator="greaterThan" stopIfTrue="1">
      <formula>0</formula>
    </cfRule>
  </conditionalFormatting>
  <conditionalFormatting sqref="R20">
    <cfRule type="expression" priority="88" dxfId="410" stopIfTrue="1">
      <formula>$R20&gt;$R21</formula>
    </cfRule>
  </conditionalFormatting>
  <conditionalFormatting sqref="R21">
    <cfRule type="expression" priority="87" dxfId="410" stopIfTrue="1">
      <formula>$R21&gt;$R20</formula>
    </cfRule>
  </conditionalFormatting>
  <conditionalFormatting sqref="J20:K21">
    <cfRule type="cellIs" priority="84" dxfId="410" operator="greaterThan" stopIfTrue="1">
      <formula>0</formula>
    </cfRule>
  </conditionalFormatting>
  <conditionalFormatting sqref="R20">
    <cfRule type="expression" priority="83" dxfId="410" stopIfTrue="1">
      <formula>$R20&gt;$R21</formula>
    </cfRule>
  </conditionalFormatting>
  <conditionalFormatting sqref="R21">
    <cfRule type="expression" priority="82" dxfId="410" stopIfTrue="1">
      <formula>$R21&gt;$R20</formula>
    </cfRule>
  </conditionalFormatting>
  <conditionalFormatting sqref="J20:K21">
    <cfRule type="cellIs" priority="79" dxfId="410" operator="greaterThan" stopIfTrue="1">
      <formula>0</formula>
    </cfRule>
  </conditionalFormatting>
  <conditionalFormatting sqref="R20">
    <cfRule type="expression" priority="78" dxfId="410" stopIfTrue="1">
      <formula>$R20&gt;$R21</formula>
    </cfRule>
  </conditionalFormatting>
  <conditionalFormatting sqref="R21">
    <cfRule type="expression" priority="77" dxfId="410" stopIfTrue="1">
      <formula>$R21&gt;$R20</formula>
    </cfRule>
  </conditionalFormatting>
  <conditionalFormatting sqref="J20:K21">
    <cfRule type="cellIs" priority="74" dxfId="410" operator="greaterThan" stopIfTrue="1">
      <formula>0</formula>
    </cfRule>
  </conditionalFormatting>
  <conditionalFormatting sqref="R20">
    <cfRule type="expression" priority="73" dxfId="410" stopIfTrue="1">
      <formula>$R20&gt;$R21</formula>
    </cfRule>
  </conditionalFormatting>
  <conditionalFormatting sqref="R21">
    <cfRule type="expression" priority="72" dxfId="410" stopIfTrue="1">
      <formula>$R21&gt;$R20</formula>
    </cfRule>
  </conditionalFormatting>
  <conditionalFormatting sqref="J20:K21">
    <cfRule type="cellIs" priority="69" dxfId="410" operator="greaterThan" stopIfTrue="1">
      <formula>0</formula>
    </cfRule>
  </conditionalFormatting>
  <conditionalFormatting sqref="R20">
    <cfRule type="expression" priority="68" dxfId="410" stopIfTrue="1">
      <formula>$R20&gt;$R21</formula>
    </cfRule>
  </conditionalFormatting>
  <conditionalFormatting sqref="R21">
    <cfRule type="expression" priority="67" dxfId="410" stopIfTrue="1">
      <formula>$R21&gt;$R20</formula>
    </cfRule>
  </conditionalFormatting>
  <conditionalFormatting sqref="J20:K21">
    <cfRule type="cellIs" priority="64" dxfId="410" operator="greaterThan" stopIfTrue="1">
      <formula>0</formula>
    </cfRule>
  </conditionalFormatting>
  <conditionalFormatting sqref="R20">
    <cfRule type="expression" priority="63" dxfId="410" stopIfTrue="1">
      <formula>$R20&gt;$R21</formula>
    </cfRule>
  </conditionalFormatting>
  <conditionalFormatting sqref="R21">
    <cfRule type="expression" priority="62" dxfId="410" stopIfTrue="1">
      <formula>$R21&gt;$R20</formula>
    </cfRule>
  </conditionalFormatting>
  <conditionalFormatting sqref="J20:K21">
    <cfRule type="cellIs" priority="59" dxfId="410" operator="greaterThan" stopIfTrue="1">
      <formula>0</formula>
    </cfRule>
  </conditionalFormatting>
  <conditionalFormatting sqref="R20">
    <cfRule type="expression" priority="58" dxfId="410" stopIfTrue="1">
      <formula>$R20&gt;$R21</formula>
    </cfRule>
  </conditionalFormatting>
  <conditionalFormatting sqref="R21">
    <cfRule type="expression" priority="57" dxfId="410" stopIfTrue="1">
      <formula>$R21&gt;$R20</formula>
    </cfRule>
  </conditionalFormatting>
  <conditionalFormatting sqref="J20:K21">
    <cfRule type="cellIs" priority="54" dxfId="410" operator="greaterThan" stopIfTrue="1">
      <formula>0</formula>
    </cfRule>
  </conditionalFormatting>
  <conditionalFormatting sqref="R20">
    <cfRule type="expression" priority="53" dxfId="410" stopIfTrue="1">
      <formula>$R20&gt;$R21</formula>
    </cfRule>
  </conditionalFormatting>
  <conditionalFormatting sqref="R21">
    <cfRule type="expression" priority="52" dxfId="410" stopIfTrue="1">
      <formula>$R21&gt;$R20</formula>
    </cfRule>
  </conditionalFormatting>
  <conditionalFormatting sqref="J20:K21">
    <cfRule type="cellIs" priority="49" dxfId="410" operator="greaterThan" stopIfTrue="1">
      <formula>0</formula>
    </cfRule>
  </conditionalFormatting>
  <conditionalFormatting sqref="R20">
    <cfRule type="expression" priority="48" dxfId="410" stopIfTrue="1">
      <formula>$R20&gt;$R21</formula>
    </cfRule>
  </conditionalFormatting>
  <conditionalFormatting sqref="R21">
    <cfRule type="expression" priority="47" dxfId="410" stopIfTrue="1">
      <formula>$R21&gt;$R20</formula>
    </cfRule>
  </conditionalFormatting>
  <conditionalFormatting sqref="J20:K21">
    <cfRule type="cellIs" priority="44" dxfId="410" operator="greaterThan" stopIfTrue="1">
      <formula>0</formula>
    </cfRule>
  </conditionalFormatting>
  <conditionalFormatting sqref="R20">
    <cfRule type="expression" priority="43" dxfId="410" stopIfTrue="1">
      <formula>$R20&gt;$R21</formula>
    </cfRule>
  </conditionalFormatting>
  <conditionalFormatting sqref="R21">
    <cfRule type="expression" priority="42" dxfId="410" stopIfTrue="1">
      <formula>$R21&gt;$R20</formula>
    </cfRule>
  </conditionalFormatting>
  <conditionalFormatting sqref="J20:K21">
    <cfRule type="cellIs" priority="39" dxfId="410" operator="greaterThan" stopIfTrue="1">
      <formula>0</formula>
    </cfRule>
  </conditionalFormatting>
  <conditionalFormatting sqref="R20">
    <cfRule type="expression" priority="38" dxfId="410" stopIfTrue="1">
      <formula>$R20&gt;$R21</formula>
    </cfRule>
  </conditionalFormatting>
  <conditionalFormatting sqref="R21">
    <cfRule type="expression" priority="37" dxfId="410" stopIfTrue="1">
      <formula>$R21&gt;$R20</formula>
    </cfRule>
  </conditionalFormatting>
  <conditionalFormatting sqref="J20:K21">
    <cfRule type="cellIs" priority="34" dxfId="410" operator="greaterThan" stopIfTrue="1">
      <formula>0</formula>
    </cfRule>
  </conditionalFormatting>
  <conditionalFormatting sqref="R20">
    <cfRule type="expression" priority="33" dxfId="410" stopIfTrue="1">
      <formula>$R20&gt;$R21</formula>
    </cfRule>
  </conditionalFormatting>
  <conditionalFormatting sqref="R21">
    <cfRule type="expression" priority="32" dxfId="410" stopIfTrue="1">
      <formula>$R21&gt;$R20</formula>
    </cfRule>
  </conditionalFormatting>
  <conditionalFormatting sqref="R20">
    <cfRule type="expression" priority="28" dxfId="410" stopIfTrue="1">
      <formula>$R20&gt;$R21</formula>
    </cfRule>
  </conditionalFormatting>
  <conditionalFormatting sqref="R21">
    <cfRule type="expression" priority="27" dxfId="410" stopIfTrue="1">
      <formula>$R21&gt;$R20</formula>
    </cfRule>
  </conditionalFormatting>
  <conditionalFormatting sqref="J20:K21">
    <cfRule type="cellIs" priority="24" dxfId="410" operator="greaterThan" stopIfTrue="1">
      <formula>0</formula>
    </cfRule>
  </conditionalFormatting>
  <conditionalFormatting sqref="R20">
    <cfRule type="expression" priority="23" dxfId="410" stopIfTrue="1">
      <formula>$R20&gt;$R21</formula>
    </cfRule>
  </conditionalFormatting>
  <conditionalFormatting sqref="R21">
    <cfRule type="expression" priority="22" dxfId="410" stopIfTrue="1">
      <formula>$R21&gt;$R20</formula>
    </cfRule>
  </conditionalFormatting>
  <conditionalFormatting sqref="J20:K21">
    <cfRule type="cellIs" priority="19" dxfId="410" operator="greaterThan" stopIfTrue="1">
      <formula>0</formula>
    </cfRule>
  </conditionalFormatting>
  <conditionalFormatting sqref="R20">
    <cfRule type="expression" priority="18" dxfId="410" stopIfTrue="1">
      <formula>$R20&gt;$R21</formula>
    </cfRule>
  </conditionalFormatting>
  <conditionalFormatting sqref="R21">
    <cfRule type="expression" priority="17" dxfId="410" stopIfTrue="1">
      <formula>$R21&gt;$R20</formula>
    </cfRule>
  </conditionalFormatting>
  <conditionalFormatting sqref="J20:K21">
    <cfRule type="cellIs" priority="14" dxfId="410" operator="greaterThan" stopIfTrue="1">
      <formula>0</formula>
    </cfRule>
  </conditionalFormatting>
  <conditionalFormatting sqref="R20">
    <cfRule type="expression" priority="13" dxfId="410" stopIfTrue="1">
      <formula>$R20&gt;$R21</formula>
    </cfRule>
  </conditionalFormatting>
  <conditionalFormatting sqref="R21">
    <cfRule type="expression" priority="12" dxfId="410" stopIfTrue="1">
      <formula>$R21&gt;$R20</formula>
    </cfRule>
  </conditionalFormatting>
  <conditionalFormatting sqref="R20">
    <cfRule type="expression" priority="8" dxfId="410" stopIfTrue="1">
      <formula>$R20&gt;$R21</formula>
    </cfRule>
  </conditionalFormatting>
  <conditionalFormatting sqref="R21">
    <cfRule type="expression" priority="7" dxfId="410" stopIfTrue="1">
      <formula>$R21&gt;$R20</formula>
    </cfRule>
  </conditionalFormatting>
  <conditionalFormatting sqref="J20:K21">
    <cfRule type="cellIs" priority="4" dxfId="410" operator="greaterThan" stopIfTrue="1">
      <formula>0</formula>
    </cfRule>
  </conditionalFormatting>
  <conditionalFormatting sqref="C20:I21">
    <cfRule type="cellIs" priority="3" dxfId="410" operator="greaterThan" stopIfTrue="1">
      <formula>0</formula>
    </cfRule>
  </conditionalFormatting>
  <conditionalFormatting sqref="A21:B21">
    <cfRule type="expression" priority="2" dxfId="410" stopIfTrue="1">
      <formula>$R20&lt;$R21</formula>
    </cfRule>
  </conditionalFormatting>
  <conditionalFormatting sqref="A28:B28 A15:B15">
    <cfRule type="expression" priority="380" dxfId="410" stopIfTrue="1">
      <formula>'7.7'!#REF!&lt;$R9</formula>
    </cfRule>
  </conditionalFormatting>
  <conditionalFormatting sqref="A27:B27 A14:B14">
    <cfRule type="expression" priority="381" dxfId="410" stopIfTrue="1">
      <formula>$R8&lt;'7.7'!#REF!</formula>
    </cfRule>
  </conditionalFormatting>
  <conditionalFormatting sqref="A25:B25 A12:B12">
    <cfRule type="expression" priority="383" dxfId="410" stopIfTrue="1">
      <formula>'7.7'!#REF!&gt;$R9</formula>
    </cfRule>
  </conditionalFormatting>
  <conditionalFormatting sqref="A24:B24 A11:B11">
    <cfRule type="expression" priority="384" dxfId="410" stopIfTrue="1">
      <formula>$R8&gt;'7.7'!#REF!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L7:Q8 C7:H8 C20:K21 O20:Q21"/>
    <dataValidation allowBlank="1" showErrorMessage="1" sqref="I7:K8 L20:N21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5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12</v>
      </c>
      <c r="P1" s="16" t="s">
        <v>26</v>
      </c>
      <c r="Q1" s="17" t="s">
        <v>50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1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0.41458333333333336</v>
      </c>
      <c r="J4" s="73"/>
      <c r="K4" s="74" t="s">
        <v>30</v>
      </c>
      <c r="L4" s="74"/>
      <c r="M4" s="73">
        <v>0.5555555555555556</v>
      </c>
      <c r="N4" s="73"/>
      <c r="O4" s="74" t="s">
        <v>31</v>
      </c>
      <c r="P4" s="74"/>
      <c r="Q4" s="75">
        <f>SUM(M4-I4)</f>
        <v>0.14097222222222222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13</v>
      </c>
      <c r="B6" s="99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5" t="s">
        <v>71</v>
      </c>
      <c r="M6" s="6" t="s">
        <v>79</v>
      </c>
      <c r="N6" s="7" t="s">
        <v>58</v>
      </c>
      <c r="O6" s="5" t="s">
        <v>59</v>
      </c>
      <c r="P6" s="50" t="s">
        <v>45</v>
      </c>
      <c r="Q6" s="51" t="s">
        <v>46</v>
      </c>
      <c r="R6" s="52" t="s">
        <v>11</v>
      </c>
    </row>
    <row r="7" spans="1:18" ht="27.75" customHeight="1">
      <c r="A7" s="107" t="s">
        <v>197</v>
      </c>
      <c r="B7" s="108"/>
      <c r="C7" s="53">
        <v>2</v>
      </c>
      <c r="D7" s="49">
        <v>0</v>
      </c>
      <c r="E7" s="48">
        <v>0</v>
      </c>
      <c r="F7" s="53">
        <v>0</v>
      </c>
      <c r="G7" s="49">
        <v>0</v>
      </c>
      <c r="H7" s="48">
        <v>0</v>
      </c>
      <c r="I7" s="53">
        <v>0</v>
      </c>
      <c r="J7" s="49">
        <v>0</v>
      </c>
      <c r="K7" s="48">
        <v>0</v>
      </c>
      <c r="L7" s="53">
        <v>1</v>
      </c>
      <c r="M7" s="49">
        <v>0</v>
      </c>
      <c r="N7" s="48">
        <v>0</v>
      </c>
      <c r="O7" s="53">
        <v>5</v>
      </c>
      <c r="P7" s="112" t="s">
        <v>80</v>
      </c>
      <c r="Q7" s="113"/>
      <c r="R7" s="47">
        <f>SUM(C7:Q7)</f>
        <v>8</v>
      </c>
    </row>
    <row r="8" spans="1:18" ht="27.75" customHeight="1">
      <c r="A8" s="107" t="s">
        <v>198</v>
      </c>
      <c r="B8" s="108"/>
      <c r="C8" s="53">
        <v>0</v>
      </c>
      <c r="D8" s="49">
        <v>0</v>
      </c>
      <c r="E8" s="48">
        <v>0</v>
      </c>
      <c r="F8" s="53">
        <v>2</v>
      </c>
      <c r="G8" s="49">
        <v>0</v>
      </c>
      <c r="H8" s="48">
        <v>0</v>
      </c>
      <c r="I8" s="53">
        <v>0</v>
      </c>
      <c r="J8" s="49">
        <v>0</v>
      </c>
      <c r="K8" s="48">
        <v>0</v>
      </c>
      <c r="L8" s="53">
        <v>1</v>
      </c>
      <c r="M8" s="49">
        <v>0</v>
      </c>
      <c r="N8" s="48">
        <v>0</v>
      </c>
      <c r="O8" s="53">
        <v>1</v>
      </c>
      <c r="P8" s="114"/>
      <c r="Q8" s="115"/>
      <c r="R8" s="47">
        <f>SUM(C8:Q8)</f>
        <v>4</v>
      </c>
    </row>
    <row r="9" spans="1:18" ht="24" customHeight="1">
      <c r="A9" s="111" t="s">
        <v>199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21" customHeight="1">
      <c r="A10" s="98" t="s">
        <v>13</v>
      </c>
      <c r="B10" s="99"/>
      <c r="C10" s="125" t="s">
        <v>5</v>
      </c>
      <c r="D10" s="125"/>
      <c r="E10" s="125"/>
      <c r="F10" s="125"/>
      <c r="G10" s="125"/>
      <c r="H10" s="125"/>
      <c r="I10" s="126" t="s">
        <v>6</v>
      </c>
      <c r="J10" s="126"/>
      <c r="K10" s="125" t="s">
        <v>7</v>
      </c>
      <c r="L10" s="125"/>
      <c r="M10" s="127" t="s">
        <v>8</v>
      </c>
      <c r="N10" s="127"/>
      <c r="O10" s="126" t="s">
        <v>9</v>
      </c>
      <c r="P10" s="126"/>
      <c r="Q10" s="126"/>
      <c r="R10" s="126"/>
    </row>
    <row r="11" spans="1:18" ht="16.5" customHeight="1">
      <c r="A11" s="88" t="str">
        <f>A7</f>
        <v>洲本実業</v>
      </c>
      <c r="B11" s="89"/>
      <c r="C11" s="54" t="s">
        <v>12</v>
      </c>
      <c r="D11" s="118" t="s">
        <v>65</v>
      </c>
      <c r="E11" s="118"/>
      <c r="F11" s="55">
        <v>4</v>
      </c>
      <c r="G11" s="118"/>
      <c r="H11" s="118"/>
      <c r="I11" s="119" t="s">
        <v>96</v>
      </c>
      <c r="J11" s="119"/>
      <c r="K11" s="123"/>
      <c r="L11" s="123"/>
      <c r="M11" s="118"/>
      <c r="N11" s="118"/>
      <c r="O11" s="118" t="s">
        <v>81</v>
      </c>
      <c r="P11" s="118"/>
      <c r="Q11" s="119"/>
      <c r="R11" s="119"/>
    </row>
    <row r="12" spans="1:18" ht="16.5" customHeight="1">
      <c r="A12" s="90"/>
      <c r="B12" s="91"/>
      <c r="C12" s="56">
        <v>2</v>
      </c>
      <c r="D12" s="120" t="s">
        <v>81</v>
      </c>
      <c r="E12" s="120"/>
      <c r="F12" s="57">
        <v>5</v>
      </c>
      <c r="G12" s="120"/>
      <c r="H12" s="120"/>
      <c r="I12" s="121"/>
      <c r="J12" s="121"/>
      <c r="K12" s="122"/>
      <c r="L12" s="122"/>
      <c r="M12" s="120"/>
      <c r="N12" s="120"/>
      <c r="O12" s="120"/>
      <c r="P12" s="120"/>
      <c r="Q12" s="121"/>
      <c r="R12" s="121"/>
    </row>
    <row r="13" spans="1:18" ht="16.5" customHeight="1">
      <c r="A13" s="92"/>
      <c r="B13" s="93"/>
      <c r="C13" s="58">
        <v>3</v>
      </c>
      <c r="D13" s="116" t="s">
        <v>97</v>
      </c>
      <c r="E13" s="116"/>
      <c r="F13" s="59">
        <v>6</v>
      </c>
      <c r="G13" s="116"/>
      <c r="H13" s="116"/>
      <c r="I13" s="117"/>
      <c r="J13" s="117"/>
      <c r="K13" s="124"/>
      <c r="L13" s="124"/>
      <c r="M13" s="116"/>
      <c r="N13" s="116"/>
      <c r="O13" s="116"/>
      <c r="P13" s="116"/>
      <c r="Q13" s="117"/>
      <c r="R13" s="117"/>
    </row>
    <row r="14" spans="1:18" ht="16.5" customHeight="1">
      <c r="A14" s="88" t="str">
        <f>A8</f>
        <v>淡路三原</v>
      </c>
      <c r="B14" s="89"/>
      <c r="C14" s="40" t="s">
        <v>12</v>
      </c>
      <c r="D14" s="80" t="s">
        <v>98</v>
      </c>
      <c r="E14" s="96"/>
      <c r="F14" s="32">
        <v>4</v>
      </c>
      <c r="G14" s="80" t="s">
        <v>99</v>
      </c>
      <c r="H14" s="96"/>
      <c r="I14" s="80" t="s">
        <v>78</v>
      </c>
      <c r="J14" s="81"/>
      <c r="K14" s="97"/>
      <c r="L14" s="96"/>
      <c r="M14" s="80"/>
      <c r="N14" s="96"/>
      <c r="O14" s="80" t="s">
        <v>98</v>
      </c>
      <c r="P14" s="96"/>
      <c r="Q14" s="80"/>
      <c r="R14" s="81"/>
    </row>
    <row r="15" spans="1:18" ht="16.5" customHeight="1">
      <c r="A15" s="90"/>
      <c r="B15" s="91"/>
      <c r="C15" s="39">
        <v>2</v>
      </c>
      <c r="D15" s="84" t="s">
        <v>100</v>
      </c>
      <c r="E15" s="85"/>
      <c r="F15" s="33">
        <v>5</v>
      </c>
      <c r="G15" s="84"/>
      <c r="H15" s="85"/>
      <c r="I15" s="84"/>
      <c r="J15" s="86"/>
      <c r="K15" s="87"/>
      <c r="L15" s="85"/>
      <c r="M15" s="84"/>
      <c r="N15" s="85"/>
      <c r="O15" s="84" t="s">
        <v>101</v>
      </c>
      <c r="P15" s="85"/>
      <c r="Q15" s="84"/>
      <c r="R15" s="86"/>
    </row>
    <row r="16" spans="1:18" ht="16.5" customHeight="1">
      <c r="A16" s="92"/>
      <c r="B16" s="93"/>
      <c r="C16" s="38">
        <v>3</v>
      </c>
      <c r="D16" s="69" t="s">
        <v>102</v>
      </c>
      <c r="E16" s="78"/>
      <c r="F16" s="34">
        <v>6</v>
      </c>
      <c r="G16" s="69"/>
      <c r="H16" s="78"/>
      <c r="I16" s="69"/>
      <c r="J16" s="70"/>
      <c r="K16" s="79"/>
      <c r="L16" s="78"/>
      <c r="M16" s="69"/>
      <c r="N16" s="78"/>
      <c r="O16" s="69"/>
      <c r="P16" s="78"/>
      <c r="Q16" s="69"/>
      <c r="R16" s="70"/>
    </row>
    <row r="17" spans="9:18" ht="11.25" customHeight="1">
      <c r="I17" s="27"/>
      <c r="J17" s="28"/>
      <c r="K17" s="27"/>
      <c r="L17" s="27"/>
      <c r="M17" s="27"/>
      <c r="N17" s="27"/>
      <c r="O17" s="27"/>
      <c r="P17" s="27"/>
      <c r="Q17" s="27"/>
      <c r="R17" s="27"/>
    </row>
    <row r="18" spans="1:20" s="22" customFormat="1" ht="18.75" customHeight="1">
      <c r="A18" s="19"/>
      <c r="B18" s="20">
        <v>2</v>
      </c>
      <c r="C18" s="21" t="s">
        <v>1</v>
      </c>
      <c r="D18" s="1"/>
      <c r="E18" s="71" t="s">
        <v>47</v>
      </c>
      <c r="F18" s="71"/>
      <c r="G18" s="72" t="s">
        <v>29</v>
      </c>
      <c r="H18" s="72"/>
      <c r="I18" s="73">
        <v>0.5951388888888889</v>
      </c>
      <c r="J18" s="73"/>
      <c r="K18" s="74" t="s">
        <v>30</v>
      </c>
      <c r="L18" s="74"/>
      <c r="M18" s="73">
        <v>0.6784722222222223</v>
      </c>
      <c r="N18" s="73"/>
      <c r="O18" s="74" t="s">
        <v>31</v>
      </c>
      <c r="P18" s="74"/>
      <c r="Q18" s="75">
        <f>SUM(M18-I18)</f>
        <v>0.08333333333333337</v>
      </c>
      <c r="R18" s="75"/>
      <c r="T18" s="23"/>
    </row>
    <row r="19" spans="8:18" ht="7.5" customHeight="1">
      <c r="H19" s="24"/>
      <c r="I19" s="24"/>
      <c r="J19" s="25"/>
      <c r="K19" s="26"/>
      <c r="L19" s="26"/>
      <c r="M19" s="25"/>
      <c r="N19" s="25"/>
      <c r="O19" s="26"/>
      <c r="P19" s="26"/>
      <c r="Q19" s="25"/>
      <c r="R19" s="25"/>
    </row>
    <row r="20" spans="1:18" ht="21" customHeight="1">
      <c r="A20" s="98" t="s">
        <v>165</v>
      </c>
      <c r="B20" s="99"/>
      <c r="C20" s="5" t="s">
        <v>171</v>
      </c>
      <c r="D20" s="6" t="s">
        <v>172</v>
      </c>
      <c r="E20" s="7" t="s">
        <v>173</v>
      </c>
      <c r="F20" s="5" t="s">
        <v>174</v>
      </c>
      <c r="G20" s="6" t="s">
        <v>175</v>
      </c>
      <c r="H20" s="7" t="s">
        <v>176</v>
      </c>
      <c r="I20" s="5" t="s">
        <v>177</v>
      </c>
      <c r="J20" s="6" t="s">
        <v>178</v>
      </c>
      <c r="K20" s="7" t="s">
        <v>179</v>
      </c>
      <c r="L20" s="8" t="s">
        <v>41</v>
      </c>
      <c r="M20" s="9" t="s">
        <v>42</v>
      </c>
      <c r="N20" s="37" t="s">
        <v>43</v>
      </c>
      <c r="O20" s="8" t="s">
        <v>44</v>
      </c>
      <c r="P20" s="9" t="s">
        <v>45</v>
      </c>
      <c r="Q20" s="37" t="s">
        <v>46</v>
      </c>
      <c r="R20" s="10" t="s">
        <v>11</v>
      </c>
    </row>
    <row r="21" spans="1:18" ht="27.75" customHeight="1">
      <c r="A21" s="107" t="s">
        <v>180</v>
      </c>
      <c r="B21" s="108"/>
      <c r="C21" s="30">
        <v>2</v>
      </c>
      <c r="D21" s="2">
        <v>3</v>
      </c>
      <c r="E21" s="3">
        <v>0</v>
      </c>
      <c r="F21" s="30">
        <v>0</v>
      </c>
      <c r="G21" s="2">
        <v>0</v>
      </c>
      <c r="H21" s="3">
        <v>0</v>
      </c>
      <c r="I21" s="30">
        <v>0</v>
      </c>
      <c r="J21" s="2">
        <v>0</v>
      </c>
      <c r="K21" s="3">
        <v>0</v>
      </c>
      <c r="L21" s="43"/>
      <c r="M21" s="42"/>
      <c r="N21" s="41"/>
      <c r="O21" s="43"/>
      <c r="P21" s="42"/>
      <c r="Q21" s="41"/>
      <c r="R21" s="31">
        <f>SUM(C21:Q21)</f>
        <v>5</v>
      </c>
    </row>
    <row r="22" spans="1:18" ht="27.75" customHeight="1">
      <c r="A22" s="107" t="s">
        <v>181</v>
      </c>
      <c r="B22" s="108"/>
      <c r="C22" s="30">
        <v>0</v>
      </c>
      <c r="D22" s="2">
        <v>2</v>
      </c>
      <c r="E22" s="3">
        <v>0</v>
      </c>
      <c r="F22" s="30">
        <v>0</v>
      </c>
      <c r="G22" s="2">
        <v>0</v>
      </c>
      <c r="H22" s="3">
        <v>0</v>
      </c>
      <c r="I22" s="30">
        <v>0</v>
      </c>
      <c r="J22" s="2">
        <v>0</v>
      </c>
      <c r="K22" s="3">
        <v>0</v>
      </c>
      <c r="L22" s="43"/>
      <c r="M22" s="42"/>
      <c r="N22" s="41"/>
      <c r="O22" s="43"/>
      <c r="P22" s="42"/>
      <c r="Q22" s="41"/>
      <c r="R22" s="31">
        <f>SUM(C22:Q22)</f>
        <v>2</v>
      </c>
    </row>
    <row r="23" spans="1:18" ht="21" customHeight="1">
      <c r="A23" s="98" t="s">
        <v>165</v>
      </c>
      <c r="B23" s="99"/>
      <c r="C23" s="100" t="s">
        <v>5</v>
      </c>
      <c r="D23" s="101"/>
      <c r="E23" s="101"/>
      <c r="F23" s="101"/>
      <c r="G23" s="101"/>
      <c r="H23" s="102"/>
      <c r="I23" s="68" t="s">
        <v>6</v>
      </c>
      <c r="J23" s="103"/>
      <c r="K23" s="104" t="s">
        <v>7</v>
      </c>
      <c r="L23" s="105"/>
      <c r="M23" s="106" t="s">
        <v>8</v>
      </c>
      <c r="N23" s="105"/>
      <c r="O23" s="68" t="s">
        <v>9</v>
      </c>
      <c r="P23" s="101"/>
      <c r="Q23" s="101"/>
      <c r="R23" s="103"/>
    </row>
    <row r="24" spans="1:18" ht="16.5" customHeight="1">
      <c r="A24" s="88" t="str">
        <f>A21</f>
        <v>姫路工業</v>
      </c>
      <c r="B24" s="89"/>
      <c r="C24" s="40" t="s">
        <v>12</v>
      </c>
      <c r="D24" s="80" t="s">
        <v>103</v>
      </c>
      <c r="E24" s="96"/>
      <c r="F24" s="32">
        <v>4</v>
      </c>
      <c r="G24" s="80"/>
      <c r="H24" s="96"/>
      <c r="I24" s="80" t="s">
        <v>104</v>
      </c>
      <c r="J24" s="81"/>
      <c r="K24" s="97"/>
      <c r="L24" s="96"/>
      <c r="M24" s="80"/>
      <c r="N24" s="96"/>
      <c r="O24" s="80" t="s">
        <v>105</v>
      </c>
      <c r="P24" s="96"/>
      <c r="Q24" s="80"/>
      <c r="R24" s="81"/>
    </row>
    <row r="25" spans="1:18" ht="16.5" customHeight="1">
      <c r="A25" s="90"/>
      <c r="B25" s="91"/>
      <c r="C25" s="39">
        <v>2</v>
      </c>
      <c r="D25" s="84"/>
      <c r="E25" s="85"/>
      <c r="F25" s="33">
        <v>5</v>
      </c>
      <c r="G25" s="84"/>
      <c r="H25" s="85"/>
      <c r="I25" s="84"/>
      <c r="J25" s="86"/>
      <c r="K25" s="87"/>
      <c r="L25" s="85"/>
      <c r="M25" s="84"/>
      <c r="N25" s="85"/>
      <c r="O25" s="84" t="s">
        <v>106</v>
      </c>
      <c r="P25" s="85"/>
      <c r="Q25" s="84"/>
      <c r="R25" s="86"/>
    </row>
    <row r="26" spans="1:18" ht="16.5" customHeight="1">
      <c r="A26" s="92"/>
      <c r="B26" s="93"/>
      <c r="C26" s="38">
        <v>3</v>
      </c>
      <c r="D26" s="69"/>
      <c r="E26" s="78"/>
      <c r="F26" s="34">
        <v>6</v>
      </c>
      <c r="G26" s="69"/>
      <c r="H26" s="78"/>
      <c r="I26" s="69"/>
      <c r="J26" s="70"/>
      <c r="K26" s="79"/>
      <c r="L26" s="78"/>
      <c r="M26" s="69"/>
      <c r="N26" s="78"/>
      <c r="O26" s="69"/>
      <c r="P26" s="78"/>
      <c r="Q26" s="69"/>
      <c r="R26" s="70"/>
    </row>
    <row r="27" spans="1:18" ht="16.5" customHeight="1">
      <c r="A27" s="88" t="str">
        <f>A22</f>
        <v>津名</v>
      </c>
      <c r="B27" s="89"/>
      <c r="C27" s="40" t="s">
        <v>12</v>
      </c>
      <c r="D27" s="80" t="s">
        <v>69</v>
      </c>
      <c r="E27" s="96"/>
      <c r="F27" s="32">
        <v>4</v>
      </c>
      <c r="G27" s="80"/>
      <c r="H27" s="96"/>
      <c r="I27" s="80" t="s">
        <v>107</v>
      </c>
      <c r="J27" s="81"/>
      <c r="K27" s="97"/>
      <c r="L27" s="96"/>
      <c r="M27" s="80"/>
      <c r="N27" s="96"/>
      <c r="O27" s="80" t="s">
        <v>69</v>
      </c>
      <c r="P27" s="96"/>
      <c r="Q27" s="80"/>
      <c r="R27" s="81"/>
    </row>
    <row r="28" spans="1:18" ht="16.5" customHeight="1">
      <c r="A28" s="90"/>
      <c r="B28" s="91"/>
      <c r="C28" s="39">
        <v>2</v>
      </c>
      <c r="D28" s="84" t="s">
        <v>51</v>
      </c>
      <c r="E28" s="85"/>
      <c r="F28" s="33">
        <v>5</v>
      </c>
      <c r="G28" s="84"/>
      <c r="H28" s="85"/>
      <c r="I28" s="84"/>
      <c r="J28" s="86"/>
      <c r="K28" s="87"/>
      <c r="L28" s="85"/>
      <c r="M28" s="84"/>
      <c r="N28" s="85"/>
      <c r="O28" s="84"/>
      <c r="P28" s="85"/>
      <c r="Q28" s="84"/>
      <c r="R28" s="86"/>
    </row>
    <row r="29" spans="1:18" ht="16.5" customHeight="1">
      <c r="A29" s="92"/>
      <c r="B29" s="93"/>
      <c r="C29" s="38">
        <v>3</v>
      </c>
      <c r="D29" s="69"/>
      <c r="E29" s="78"/>
      <c r="F29" s="34">
        <v>6</v>
      </c>
      <c r="G29" s="69"/>
      <c r="H29" s="78"/>
      <c r="I29" s="69"/>
      <c r="J29" s="70"/>
      <c r="K29" s="79"/>
      <c r="L29" s="78"/>
      <c r="M29" s="69"/>
      <c r="N29" s="78"/>
      <c r="O29" s="69"/>
      <c r="P29" s="78"/>
      <c r="Q29" s="69"/>
      <c r="R29" s="70"/>
    </row>
    <row r="30" spans="9:18" ht="11.25" customHeight="1">
      <c r="I30" s="27"/>
      <c r="J30" s="28"/>
      <c r="K30" s="27"/>
      <c r="L30" s="27"/>
      <c r="M30" s="27"/>
      <c r="N30" s="27"/>
      <c r="O30" s="27"/>
      <c r="P30" s="27"/>
      <c r="Q30" s="27"/>
      <c r="R30" s="27"/>
    </row>
    <row r="31" ht="13.5">
      <c r="I31" s="24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O10:R10"/>
    <mergeCell ref="A6:B6"/>
    <mergeCell ref="A7:B7"/>
    <mergeCell ref="A8:B8"/>
    <mergeCell ref="K13:L13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O23:R23"/>
    <mergeCell ref="A20:B20"/>
    <mergeCell ref="A21:B21"/>
    <mergeCell ref="A22:B22"/>
    <mergeCell ref="K26:L26"/>
    <mergeCell ref="A23:B23"/>
    <mergeCell ref="C23:H23"/>
    <mergeCell ref="I23:J23"/>
    <mergeCell ref="K23:L23"/>
    <mergeCell ref="M23:N23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Q29:R29"/>
    <mergeCell ref="D29:E29"/>
    <mergeCell ref="G29:H29"/>
    <mergeCell ref="K3:L3"/>
    <mergeCell ref="M3:Q3"/>
    <mergeCell ref="A9:R9"/>
    <mergeCell ref="P7:Q8"/>
  </mergeCells>
  <conditionalFormatting sqref="C21:K22">
    <cfRule type="cellIs" priority="43" dxfId="410" operator="greaterThan" stopIfTrue="1">
      <formula>0</formula>
    </cfRule>
  </conditionalFormatting>
  <conditionalFormatting sqref="R21">
    <cfRule type="expression" priority="44" dxfId="410" stopIfTrue="1">
      <formula>$R21&gt;$R22</formula>
    </cfRule>
  </conditionalFormatting>
  <conditionalFormatting sqref="R22">
    <cfRule type="expression" priority="45" dxfId="410" stopIfTrue="1">
      <formula>$R22&gt;$R21</formula>
    </cfRule>
  </conditionalFormatting>
  <conditionalFormatting sqref="A21:B21">
    <cfRule type="expression" priority="46" dxfId="410" stopIfTrue="1">
      <formula>$R21&gt;$R22</formula>
    </cfRule>
  </conditionalFormatting>
  <conditionalFormatting sqref="A22:B22">
    <cfRule type="expression" priority="47" dxfId="410" stopIfTrue="1">
      <formula>$R21&lt;$R22</formula>
    </cfRule>
  </conditionalFormatting>
  <conditionalFormatting sqref="P7">
    <cfRule type="cellIs" priority="1" dxfId="410" operator="greaterThan" stopIfTrue="1">
      <formula>0</formula>
    </cfRule>
  </conditionalFormatting>
  <conditionalFormatting sqref="P7">
    <cfRule type="cellIs" priority="2" dxfId="410" operator="greaterThan" stopIfTrue="1">
      <formula>0</formula>
    </cfRule>
  </conditionalFormatting>
  <conditionalFormatting sqref="P7">
    <cfRule type="cellIs" priority="3" dxfId="410" operator="greaterThan" stopIfTrue="1">
      <formula>0</formula>
    </cfRule>
  </conditionalFormatting>
  <conditionalFormatting sqref="C9">
    <cfRule type="cellIs" priority="6" dxfId="410" operator="greaterThan" stopIfTrue="1">
      <formula>0</formula>
    </cfRule>
  </conditionalFormatting>
  <conditionalFormatting sqref="J7:K8">
    <cfRule type="cellIs" priority="25" dxfId="410" operator="greaterThan" stopIfTrue="1">
      <formula>0</formula>
    </cfRule>
  </conditionalFormatting>
  <conditionalFormatting sqref="J7:K8">
    <cfRule type="cellIs" priority="19" dxfId="410" operator="greaterThan" stopIfTrue="1">
      <formula>0</formula>
    </cfRule>
  </conditionalFormatting>
  <conditionalFormatting sqref="I7:I8">
    <cfRule type="cellIs" priority="20" dxfId="410" operator="greaterThan" stopIfTrue="1">
      <formula>0</formula>
    </cfRule>
  </conditionalFormatting>
  <conditionalFormatting sqref="G7:H8">
    <cfRule type="cellIs" priority="21" dxfId="410" operator="greaterThan" stopIfTrue="1">
      <formula>0</formula>
    </cfRule>
  </conditionalFormatting>
  <conditionalFormatting sqref="F7:F8 O7:O8">
    <cfRule type="cellIs" priority="22" dxfId="410" operator="greaterThan" stopIfTrue="1">
      <formula>0</formula>
    </cfRule>
  </conditionalFormatting>
  <conditionalFormatting sqref="D7:E8 M7:N8">
    <cfRule type="cellIs" priority="23" dxfId="410" operator="greaterThan" stopIfTrue="1">
      <formula>0</formula>
    </cfRule>
  </conditionalFormatting>
  <conditionalFormatting sqref="C7:C8 L7:L8">
    <cfRule type="cellIs" priority="31" dxfId="410" operator="greaterThan" stopIfTrue="1">
      <formula>0</formula>
    </cfRule>
  </conditionalFormatting>
  <conditionalFormatting sqref="D7:E8 M7:N8">
    <cfRule type="cellIs" priority="32" dxfId="410" operator="greaterThan" stopIfTrue="1">
      <formula>0</formula>
    </cfRule>
  </conditionalFormatting>
  <conditionalFormatting sqref="F7:F8 O7:O8">
    <cfRule type="cellIs" priority="33" dxfId="410" operator="greaterThan" stopIfTrue="1">
      <formula>0</formula>
    </cfRule>
  </conditionalFormatting>
  <conditionalFormatting sqref="G7:H8">
    <cfRule type="cellIs" priority="34" dxfId="410" operator="greaterThan" stopIfTrue="1">
      <formula>0</formula>
    </cfRule>
  </conditionalFormatting>
  <conditionalFormatting sqref="I7:I8">
    <cfRule type="cellIs" priority="35" dxfId="410" operator="greaterThan" stopIfTrue="1">
      <formula>0</formula>
    </cfRule>
  </conditionalFormatting>
  <conditionalFormatting sqref="J7:K8">
    <cfRule type="cellIs" priority="36" dxfId="410" operator="greaterThan" stopIfTrue="1">
      <formula>0</formula>
    </cfRule>
  </conditionalFormatting>
  <conditionalFormatting sqref="C7:C8 L7:L8">
    <cfRule type="cellIs" priority="30" dxfId="410" operator="greaterThan" stopIfTrue="1">
      <formula>0</formula>
    </cfRule>
  </conditionalFormatting>
  <conditionalFormatting sqref="D7:E8 M7:N8">
    <cfRule type="cellIs" priority="29" dxfId="410" operator="greaterThan" stopIfTrue="1">
      <formula>0</formula>
    </cfRule>
  </conditionalFormatting>
  <conditionalFormatting sqref="F7:F8 O7:O8">
    <cfRule type="cellIs" priority="28" dxfId="410" operator="greaterThan" stopIfTrue="1">
      <formula>0</formula>
    </cfRule>
  </conditionalFormatting>
  <conditionalFormatting sqref="G7:H8">
    <cfRule type="cellIs" priority="27" dxfId="410" operator="greaterThan" stopIfTrue="1">
      <formula>0</formula>
    </cfRule>
  </conditionalFormatting>
  <conditionalFormatting sqref="I7:I8">
    <cfRule type="cellIs" priority="26" dxfId="410" operator="greaterThan" stopIfTrue="1">
      <formula>0</formula>
    </cfRule>
  </conditionalFormatting>
  <conditionalFormatting sqref="C7:C8 L7:L8">
    <cfRule type="cellIs" priority="24" dxfId="410" operator="greaterThan" stopIfTrue="1">
      <formula>0</formula>
    </cfRule>
  </conditionalFormatting>
  <conditionalFormatting sqref="A7:B7">
    <cfRule type="expression" priority="18" dxfId="410" stopIfTrue="1">
      <formula>$R7&gt;$R8</formula>
    </cfRule>
  </conditionalFormatting>
  <conditionalFormatting sqref="A8:B8">
    <cfRule type="expression" priority="17" dxfId="410" stopIfTrue="1">
      <formula>$R7&lt;$R8</formula>
    </cfRule>
  </conditionalFormatting>
  <conditionalFormatting sqref="J9:K9">
    <cfRule type="cellIs" priority="11" dxfId="410" operator="greaterThan" stopIfTrue="1">
      <formula>0</formula>
    </cfRule>
  </conditionalFormatting>
  <conditionalFormatting sqref="R7">
    <cfRule type="expression" priority="13" dxfId="410" stopIfTrue="1">
      <formula>$R7&gt;$R8</formula>
    </cfRule>
  </conditionalFormatting>
  <conditionalFormatting sqref="R8">
    <cfRule type="expression" priority="12" dxfId="410" stopIfTrue="1">
      <formula>$R8&gt;$R7</formula>
    </cfRule>
  </conditionalFormatting>
  <conditionalFormatting sqref="D9:E9">
    <cfRule type="cellIs" priority="7" dxfId="410" operator="greaterThan" stopIfTrue="1">
      <formula>0</formula>
    </cfRule>
  </conditionalFormatting>
  <conditionalFormatting sqref="F9">
    <cfRule type="cellIs" priority="8" dxfId="410" operator="greaterThan" stopIfTrue="1">
      <formula>0</formula>
    </cfRule>
  </conditionalFormatting>
  <conditionalFormatting sqref="G9:H9">
    <cfRule type="cellIs" priority="9" dxfId="410" operator="greaterThan" stopIfTrue="1">
      <formula>0</formula>
    </cfRule>
  </conditionalFormatting>
  <conditionalFormatting sqref="I9">
    <cfRule type="cellIs" priority="10" dxfId="410" operator="greaterThan" stopIfTrue="1">
      <formula>0</formula>
    </cfRule>
  </conditionalFormatting>
  <conditionalFormatting sqref="A24:B24 A11:B11">
    <cfRule type="expression" priority="373" dxfId="410" stopIfTrue="1">
      <formula>$R8&gt;$R9</formula>
    </cfRule>
  </conditionalFormatting>
  <conditionalFormatting sqref="A26:B26 A13:B13">
    <cfRule type="expression" priority="374" dxfId="410" stopIfTrue="1">
      <formula>'7.12'!#REF!&gt;$R10</formula>
    </cfRule>
  </conditionalFormatting>
  <conditionalFormatting sqref="A25:B25 A12:B12">
    <cfRule type="expression" priority="375" dxfId="410" stopIfTrue="1">
      <formula>$R9&gt;'7.12'!#REF!</formula>
    </cfRule>
  </conditionalFormatting>
  <conditionalFormatting sqref="A27:B27 A14:B14">
    <cfRule type="expression" priority="376" dxfId="410" stopIfTrue="1">
      <formula>$R8&lt;$R9</formula>
    </cfRule>
  </conditionalFormatting>
  <conditionalFormatting sqref="A29:B29 A16:B16">
    <cfRule type="expression" priority="377" dxfId="410" stopIfTrue="1">
      <formula>'7.12'!#REF!&lt;$R10</formula>
    </cfRule>
  </conditionalFormatting>
  <conditionalFormatting sqref="A28:B28 A15:B15">
    <cfRule type="expression" priority="378" dxfId="410" stopIfTrue="1">
      <formula>$R9&lt;'7.12'!#REF!</formula>
    </cfRule>
  </conditionalFormatting>
  <dataValidations count="3">
    <dataValidation type="list" allowBlank="1" showInputMessage="1" showErrorMessage="1" sqref="C4 C18">
      <formula1>"回戦,戦,勝戦"</formula1>
    </dataValidation>
    <dataValidation allowBlank="1" showInputMessage="1" showErrorMessage="1" imeMode="halfAlpha" sqref="I1 M1 O1 I4:J4 M4:N4 I18:J18 M18:N18 C21:Q22 C7:O8"/>
    <dataValidation allowBlank="1" showErrorMessage="1" sqref="C9:Q9 P7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6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13</v>
      </c>
      <c r="P1" s="16" t="s">
        <v>26</v>
      </c>
      <c r="Q1" s="17" t="s">
        <v>52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2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0.4152777777777778</v>
      </c>
      <c r="J4" s="73"/>
      <c r="K4" s="74" t="s">
        <v>30</v>
      </c>
      <c r="L4" s="74"/>
      <c r="M4" s="73">
        <v>0.5013888888888889</v>
      </c>
      <c r="N4" s="73"/>
      <c r="O4" s="74" t="s">
        <v>31</v>
      </c>
      <c r="P4" s="74"/>
      <c r="Q4" s="75">
        <f>SUM(M4-I4)</f>
        <v>0.08611111111111108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165</v>
      </c>
      <c r="B6" s="99"/>
      <c r="C6" s="5" t="s">
        <v>171</v>
      </c>
      <c r="D6" s="6" t="s">
        <v>172</v>
      </c>
      <c r="E6" s="7" t="s">
        <v>173</v>
      </c>
      <c r="F6" s="5" t="s">
        <v>174</v>
      </c>
      <c r="G6" s="6" t="s">
        <v>175</v>
      </c>
      <c r="H6" s="7" t="s">
        <v>176</v>
      </c>
      <c r="I6" s="5" t="s">
        <v>177</v>
      </c>
      <c r="J6" s="6" t="s">
        <v>178</v>
      </c>
      <c r="K6" s="7" t="s">
        <v>179</v>
      </c>
      <c r="L6" s="8" t="s">
        <v>41</v>
      </c>
      <c r="M6" s="9" t="s">
        <v>42</v>
      </c>
      <c r="N6" s="37" t="s">
        <v>43</v>
      </c>
      <c r="O6" s="8" t="s">
        <v>44</v>
      </c>
      <c r="P6" s="9" t="s">
        <v>45</v>
      </c>
      <c r="Q6" s="37" t="s">
        <v>46</v>
      </c>
      <c r="R6" s="10" t="s">
        <v>11</v>
      </c>
    </row>
    <row r="7" spans="1:18" ht="27.75" customHeight="1">
      <c r="A7" s="107" t="s">
        <v>182</v>
      </c>
      <c r="B7" s="108"/>
      <c r="C7" s="30">
        <v>0</v>
      </c>
      <c r="D7" s="2">
        <v>1</v>
      </c>
      <c r="E7" s="3">
        <v>1</v>
      </c>
      <c r="F7" s="30">
        <v>0</v>
      </c>
      <c r="G7" s="2">
        <v>0</v>
      </c>
      <c r="H7" s="3">
        <v>0</v>
      </c>
      <c r="I7" s="30">
        <v>0</v>
      </c>
      <c r="J7" s="2">
        <v>1</v>
      </c>
      <c r="K7" s="3">
        <v>0</v>
      </c>
      <c r="L7" s="43"/>
      <c r="M7" s="42"/>
      <c r="N7" s="41"/>
      <c r="O7" s="43"/>
      <c r="P7" s="42"/>
      <c r="Q7" s="41"/>
      <c r="R7" s="31">
        <f>SUM(C7:Q7)</f>
        <v>3</v>
      </c>
    </row>
    <row r="8" spans="1:18" ht="27.75" customHeight="1">
      <c r="A8" s="107" t="s">
        <v>183</v>
      </c>
      <c r="B8" s="108"/>
      <c r="C8" s="30">
        <v>0</v>
      </c>
      <c r="D8" s="2">
        <v>0</v>
      </c>
      <c r="E8" s="3">
        <v>0</v>
      </c>
      <c r="F8" s="30">
        <v>1</v>
      </c>
      <c r="G8" s="2">
        <v>0</v>
      </c>
      <c r="H8" s="3">
        <v>0</v>
      </c>
      <c r="I8" s="30">
        <v>0</v>
      </c>
      <c r="J8" s="2">
        <v>0</v>
      </c>
      <c r="K8" s="3">
        <v>0</v>
      </c>
      <c r="L8" s="43"/>
      <c r="M8" s="42"/>
      <c r="N8" s="41"/>
      <c r="O8" s="43"/>
      <c r="P8" s="42"/>
      <c r="Q8" s="41"/>
      <c r="R8" s="31">
        <f>SUM(C8:Q8)</f>
        <v>1</v>
      </c>
    </row>
    <row r="9" spans="1:18" ht="21" customHeight="1">
      <c r="A9" s="98" t="s">
        <v>165</v>
      </c>
      <c r="B9" s="99"/>
      <c r="C9" s="100" t="s">
        <v>5</v>
      </c>
      <c r="D9" s="101"/>
      <c r="E9" s="101"/>
      <c r="F9" s="101"/>
      <c r="G9" s="101"/>
      <c r="H9" s="102"/>
      <c r="I9" s="68" t="s">
        <v>6</v>
      </c>
      <c r="J9" s="103"/>
      <c r="K9" s="104" t="s">
        <v>7</v>
      </c>
      <c r="L9" s="105"/>
      <c r="M9" s="106" t="s">
        <v>8</v>
      </c>
      <c r="N9" s="105"/>
      <c r="O9" s="68" t="s">
        <v>9</v>
      </c>
      <c r="P9" s="101"/>
      <c r="Q9" s="101"/>
      <c r="R9" s="103"/>
    </row>
    <row r="10" spans="1:18" ht="16.5" customHeight="1">
      <c r="A10" s="88" t="str">
        <f>A7</f>
        <v>西宮北</v>
      </c>
      <c r="B10" s="89"/>
      <c r="C10" s="40" t="s">
        <v>12</v>
      </c>
      <c r="D10" s="80" t="s">
        <v>67</v>
      </c>
      <c r="E10" s="96"/>
      <c r="F10" s="32">
        <v>4</v>
      </c>
      <c r="G10" s="80"/>
      <c r="H10" s="96"/>
      <c r="I10" s="80" t="s">
        <v>108</v>
      </c>
      <c r="J10" s="81"/>
      <c r="K10" s="97"/>
      <c r="L10" s="96"/>
      <c r="M10" s="80"/>
      <c r="N10" s="96"/>
      <c r="O10" s="80"/>
      <c r="P10" s="96"/>
      <c r="Q10" s="80"/>
      <c r="R10" s="81"/>
    </row>
    <row r="11" spans="1:18" ht="16.5" customHeight="1">
      <c r="A11" s="90"/>
      <c r="B11" s="91"/>
      <c r="C11" s="39">
        <v>2</v>
      </c>
      <c r="D11" s="84"/>
      <c r="E11" s="85"/>
      <c r="F11" s="33">
        <v>5</v>
      </c>
      <c r="G11" s="84"/>
      <c r="H11" s="85"/>
      <c r="I11" s="84"/>
      <c r="J11" s="86"/>
      <c r="K11" s="87"/>
      <c r="L11" s="85"/>
      <c r="M11" s="84"/>
      <c r="N11" s="85"/>
      <c r="O11" s="84"/>
      <c r="P11" s="85"/>
      <c r="Q11" s="84"/>
      <c r="R11" s="86"/>
    </row>
    <row r="12" spans="1:18" ht="16.5" customHeight="1">
      <c r="A12" s="92"/>
      <c r="B12" s="93"/>
      <c r="C12" s="38">
        <v>3</v>
      </c>
      <c r="D12" s="69"/>
      <c r="E12" s="78"/>
      <c r="F12" s="34">
        <v>6</v>
      </c>
      <c r="G12" s="69"/>
      <c r="H12" s="78"/>
      <c r="I12" s="69"/>
      <c r="J12" s="70"/>
      <c r="K12" s="79"/>
      <c r="L12" s="78"/>
      <c r="M12" s="69"/>
      <c r="N12" s="78"/>
      <c r="O12" s="69"/>
      <c r="P12" s="78"/>
      <c r="Q12" s="69"/>
      <c r="R12" s="70"/>
    </row>
    <row r="13" spans="1:18" ht="16.5" customHeight="1">
      <c r="A13" s="88" t="str">
        <f>A8</f>
        <v>龍野</v>
      </c>
      <c r="B13" s="89"/>
      <c r="C13" s="40" t="s">
        <v>12</v>
      </c>
      <c r="D13" s="80" t="s">
        <v>109</v>
      </c>
      <c r="E13" s="96"/>
      <c r="F13" s="32">
        <v>4</v>
      </c>
      <c r="G13" s="80"/>
      <c r="H13" s="96"/>
      <c r="I13" s="80" t="s">
        <v>110</v>
      </c>
      <c r="J13" s="81"/>
      <c r="K13" s="97"/>
      <c r="L13" s="96"/>
      <c r="M13" s="80"/>
      <c r="N13" s="96"/>
      <c r="O13" s="80" t="s">
        <v>111</v>
      </c>
      <c r="P13" s="96"/>
      <c r="Q13" s="80"/>
      <c r="R13" s="81"/>
    </row>
    <row r="14" spans="1:18" ht="16.5" customHeight="1">
      <c r="A14" s="90"/>
      <c r="B14" s="91"/>
      <c r="C14" s="39">
        <v>2</v>
      </c>
      <c r="D14" s="84" t="s">
        <v>95</v>
      </c>
      <c r="E14" s="85"/>
      <c r="F14" s="33">
        <v>5</v>
      </c>
      <c r="G14" s="84"/>
      <c r="H14" s="85"/>
      <c r="I14" s="84"/>
      <c r="J14" s="86"/>
      <c r="K14" s="87"/>
      <c r="L14" s="85"/>
      <c r="M14" s="84"/>
      <c r="N14" s="85"/>
      <c r="O14" s="84"/>
      <c r="P14" s="85"/>
      <c r="Q14" s="84"/>
      <c r="R14" s="86"/>
    </row>
    <row r="15" spans="1:18" ht="16.5" customHeight="1">
      <c r="A15" s="92"/>
      <c r="B15" s="93"/>
      <c r="C15" s="38">
        <v>3</v>
      </c>
      <c r="D15" s="69" t="s">
        <v>112</v>
      </c>
      <c r="E15" s="78"/>
      <c r="F15" s="34">
        <v>6</v>
      </c>
      <c r="G15" s="69"/>
      <c r="H15" s="78"/>
      <c r="I15" s="69"/>
      <c r="J15" s="70"/>
      <c r="K15" s="79"/>
      <c r="L15" s="78"/>
      <c r="M15" s="69"/>
      <c r="N15" s="78"/>
      <c r="O15" s="69"/>
      <c r="P15" s="78"/>
      <c r="Q15" s="69"/>
      <c r="R15" s="70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20" s="22" customFormat="1" ht="18.75" customHeight="1">
      <c r="A17" s="19"/>
      <c r="B17" s="20">
        <v>2</v>
      </c>
      <c r="C17" s="21" t="s">
        <v>1</v>
      </c>
      <c r="D17" s="1"/>
      <c r="E17" s="71" t="s">
        <v>47</v>
      </c>
      <c r="F17" s="71"/>
      <c r="G17" s="72" t="s">
        <v>29</v>
      </c>
      <c r="H17" s="72"/>
      <c r="I17" s="73">
        <v>0.5340277777777778</v>
      </c>
      <c r="J17" s="73"/>
      <c r="K17" s="74" t="s">
        <v>30</v>
      </c>
      <c r="L17" s="74"/>
      <c r="M17" s="73">
        <v>0.6256944444444444</v>
      </c>
      <c r="N17" s="73"/>
      <c r="O17" s="74" t="s">
        <v>31</v>
      </c>
      <c r="P17" s="74"/>
      <c r="Q17" s="75">
        <f>SUM(M17-I17)</f>
        <v>0.09166666666666667</v>
      </c>
      <c r="R17" s="75"/>
      <c r="T17" s="2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98" t="s">
        <v>165</v>
      </c>
      <c r="B19" s="99"/>
      <c r="C19" s="5" t="s">
        <v>171</v>
      </c>
      <c r="D19" s="6" t="s">
        <v>172</v>
      </c>
      <c r="E19" s="7" t="s">
        <v>173</v>
      </c>
      <c r="F19" s="5" t="s">
        <v>174</v>
      </c>
      <c r="G19" s="6" t="s">
        <v>175</v>
      </c>
      <c r="H19" s="7" t="s">
        <v>176</v>
      </c>
      <c r="I19" s="5" t="s">
        <v>177</v>
      </c>
      <c r="J19" s="6" t="s">
        <v>178</v>
      </c>
      <c r="K19" s="7" t="s">
        <v>179</v>
      </c>
      <c r="L19" s="8" t="s">
        <v>41</v>
      </c>
      <c r="M19" s="9" t="s">
        <v>42</v>
      </c>
      <c r="N19" s="37" t="s">
        <v>43</v>
      </c>
      <c r="O19" s="8" t="s">
        <v>44</v>
      </c>
      <c r="P19" s="9" t="s">
        <v>45</v>
      </c>
      <c r="Q19" s="37" t="s">
        <v>46</v>
      </c>
      <c r="R19" s="10" t="s">
        <v>11</v>
      </c>
    </row>
    <row r="20" spans="1:18" ht="27.75" customHeight="1">
      <c r="A20" s="107" t="s">
        <v>184</v>
      </c>
      <c r="B20" s="108"/>
      <c r="C20" s="30">
        <v>1</v>
      </c>
      <c r="D20" s="2">
        <v>0</v>
      </c>
      <c r="E20" s="3">
        <v>0</v>
      </c>
      <c r="F20" s="30">
        <v>0</v>
      </c>
      <c r="G20" s="2">
        <v>0</v>
      </c>
      <c r="H20" s="3">
        <v>0</v>
      </c>
      <c r="I20" s="30">
        <v>0</v>
      </c>
      <c r="J20" s="2">
        <v>0</v>
      </c>
      <c r="K20" s="3">
        <v>0</v>
      </c>
      <c r="L20" s="43"/>
      <c r="M20" s="42"/>
      <c r="N20" s="41"/>
      <c r="O20" s="43"/>
      <c r="P20" s="42"/>
      <c r="Q20" s="41"/>
      <c r="R20" s="31">
        <f>SUM(C20:Q20)</f>
        <v>1</v>
      </c>
    </row>
    <row r="21" spans="1:18" ht="27.75" customHeight="1">
      <c r="A21" s="107" t="s">
        <v>185</v>
      </c>
      <c r="B21" s="108"/>
      <c r="C21" s="30">
        <v>0</v>
      </c>
      <c r="D21" s="2">
        <v>0</v>
      </c>
      <c r="E21" s="3">
        <v>0</v>
      </c>
      <c r="F21" s="30">
        <v>0</v>
      </c>
      <c r="G21" s="2">
        <v>0</v>
      </c>
      <c r="H21" s="3">
        <v>1</v>
      </c>
      <c r="I21" s="30">
        <v>0</v>
      </c>
      <c r="J21" s="2">
        <v>1</v>
      </c>
      <c r="K21" s="3" t="s">
        <v>113</v>
      </c>
      <c r="L21" s="43"/>
      <c r="M21" s="42"/>
      <c r="N21" s="41"/>
      <c r="O21" s="43"/>
      <c r="P21" s="42"/>
      <c r="Q21" s="41"/>
      <c r="R21" s="31">
        <f>SUM(C21:Q21)</f>
        <v>2</v>
      </c>
    </row>
    <row r="22" spans="1:18" ht="21" customHeight="1">
      <c r="A22" s="98" t="s">
        <v>165</v>
      </c>
      <c r="B22" s="99"/>
      <c r="C22" s="100" t="s">
        <v>5</v>
      </c>
      <c r="D22" s="101"/>
      <c r="E22" s="101"/>
      <c r="F22" s="101"/>
      <c r="G22" s="101"/>
      <c r="H22" s="102"/>
      <c r="I22" s="68" t="s">
        <v>6</v>
      </c>
      <c r="J22" s="103"/>
      <c r="K22" s="104" t="s">
        <v>7</v>
      </c>
      <c r="L22" s="105"/>
      <c r="M22" s="106" t="s">
        <v>8</v>
      </c>
      <c r="N22" s="105"/>
      <c r="O22" s="68" t="s">
        <v>9</v>
      </c>
      <c r="P22" s="101"/>
      <c r="Q22" s="101"/>
      <c r="R22" s="103"/>
    </row>
    <row r="23" spans="1:18" ht="16.5" customHeight="1">
      <c r="A23" s="88" t="str">
        <f>A20</f>
        <v>三田松聖</v>
      </c>
      <c r="B23" s="89"/>
      <c r="C23" s="40" t="s">
        <v>12</v>
      </c>
      <c r="D23" s="80" t="s">
        <v>114</v>
      </c>
      <c r="E23" s="96"/>
      <c r="F23" s="32">
        <v>4</v>
      </c>
      <c r="G23" s="80"/>
      <c r="H23" s="96"/>
      <c r="I23" s="80" t="s">
        <v>115</v>
      </c>
      <c r="J23" s="81"/>
      <c r="K23" s="97"/>
      <c r="L23" s="96"/>
      <c r="M23" s="80"/>
      <c r="N23" s="96"/>
      <c r="O23" s="80"/>
      <c r="P23" s="96"/>
      <c r="Q23" s="80"/>
      <c r="R23" s="81"/>
    </row>
    <row r="24" spans="1:18" ht="16.5" customHeight="1">
      <c r="A24" s="90"/>
      <c r="B24" s="91"/>
      <c r="C24" s="39">
        <v>2</v>
      </c>
      <c r="D24" s="84" t="s">
        <v>116</v>
      </c>
      <c r="E24" s="85"/>
      <c r="F24" s="33">
        <v>5</v>
      </c>
      <c r="G24" s="84"/>
      <c r="H24" s="85"/>
      <c r="I24" s="84"/>
      <c r="J24" s="86"/>
      <c r="K24" s="87"/>
      <c r="L24" s="85"/>
      <c r="M24" s="84"/>
      <c r="N24" s="85"/>
      <c r="O24" s="84"/>
      <c r="P24" s="85"/>
      <c r="Q24" s="84"/>
      <c r="R24" s="86"/>
    </row>
    <row r="25" spans="1:18" ht="16.5" customHeight="1">
      <c r="A25" s="92"/>
      <c r="B25" s="93"/>
      <c r="C25" s="38">
        <v>3</v>
      </c>
      <c r="D25" s="69"/>
      <c r="E25" s="78"/>
      <c r="F25" s="34">
        <v>6</v>
      </c>
      <c r="G25" s="69"/>
      <c r="H25" s="78"/>
      <c r="I25" s="69"/>
      <c r="J25" s="70"/>
      <c r="K25" s="79"/>
      <c r="L25" s="78"/>
      <c r="M25" s="69"/>
      <c r="N25" s="78"/>
      <c r="O25" s="69"/>
      <c r="P25" s="78"/>
      <c r="Q25" s="69"/>
      <c r="R25" s="70"/>
    </row>
    <row r="26" spans="1:18" ht="16.5" customHeight="1">
      <c r="A26" s="88" t="str">
        <f>A21</f>
        <v>科学技術</v>
      </c>
      <c r="B26" s="89"/>
      <c r="C26" s="40" t="s">
        <v>12</v>
      </c>
      <c r="D26" s="80" t="s">
        <v>117</v>
      </c>
      <c r="E26" s="96"/>
      <c r="F26" s="32">
        <v>4</v>
      </c>
      <c r="G26" s="80"/>
      <c r="H26" s="96"/>
      <c r="I26" s="80" t="s">
        <v>118</v>
      </c>
      <c r="J26" s="81"/>
      <c r="K26" s="97"/>
      <c r="L26" s="96"/>
      <c r="M26" s="80"/>
      <c r="N26" s="96"/>
      <c r="O26" s="80"/>
      <c r="P26" s="96"/>
      <c r="Q26" s="80"/>
      <c r="R26" s="81"/>
    </row>
    <row r="27" spans="1:18" ht="16.5" customHeight="1">
      <c r="A27" s="90"/>
      <c r="B27" s="91"/>
      <c r="C27" s="39">
        <v>2</v>
      </c>
      <c r="D27" s="84"/>
      <c r="E27" s="85"/>
      <c r="F27" s="33">
        <v>5</v>
      </c>
      <c r="G27" s="84"/>
      <c r="H27" s="85"/>
      <c r="I27" s="84"/>
      <c r="J27" s="86"/>
      <c r="K27" s="87"/>
      <c r="L27" s="85"/>
      <c r="M27" s="84"/>
      <c r="N27" s="85"/>
      <c r="O27" s="84"/>
      <c r="P27" s="85"/>
      <c r="Q27" s="84"/>
      <c r="R27" s="86"/>
    </row>
    <row r="28" spans="1:18" ht="16.5" customHeight="1">
      <c r="A28" s="92"/>
      <c r="B28" s="93"/>
      <c r="C28" s="38">
        <v>3</v>
      </c>
      <c r="D28" s="69"/>
      <c r="E28" s="78"/>
      <c r="F28" s="34">
        <v>6</v>
      </c>
      <c r="G28" s="69"/>
      <c r="H28" s="78"/>
      <c r="I28" s="69"/>
      <c r="J28" s="70"/>
      <c r="K28" s="79"/>
      <c r="L28" s="78"/>
      <c r="M28" s="69"/>
      <c r="N28" s="78"/>
      <c r="O28" s="69"/>
      <c r="P28" s="78"/>
      <c r="Q28" s="69"/>
      <c r="R28" s="70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0" ht="13.5">
      <c r="I30" s="24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410" operator="greaterThan" stopIfTrue="1">
      <formula>0</formula>
    </cfRule>
  </conditionalFormatting>
  <conditionalFormatting sqref="R7">
    <cfRule type="expression" priority="9" dxfId="410" stopIfTrue="1">
      <formula>$R7&gt;$R8</formula>
    </cfRule>
  </conditionalFormatting>
  <conditionalFormatting sqref="R8">
    <cfRule type="expression" priority="10" dxfId="410" stopIfTrue="1">
      <formula>$R8&gt;$R7</formula>
    </cfRule>
  </conditionalFormatting>
  <conditionalFormatting sqref="A7:B7">
    <cfRule type="expression" priority="11" dxfId="410" stopIfTrue="1">
      <formula>$R7&gt;$R8</formula>
    </cfRule>
  </conditionalFormatting>
  <conditionalFormatting sqref="A8:B8">
    <cfRule type="expression" priority="12" dxfId="410" stopIfTrue="1">
      <formula>$R7&lt;$R8</formula>
    </cfRule>
  </conditionalFormatting>
  <conditionalFormatting sqref="C20:K21">
    <cfRule type="cellIs" priority="1" dxfId="410" operator="greaterThan" stopIfTrue="1">
      <formula>0</formula>
    </cfRule>
  </conditionalFormatting>
  <conditionalFormatting sqref="R20">
    <cfRule type="expression" priority="2" dxfId="410" stopIfTrue="1">
      <formula>$R20&gt;$R21</formula>
    </cfRule>
  </conditionalFormatting>
  <conditionalFormatting sqref="R21">
    <cfRule type="expression" priority="3" dxfId="410" stopIfTrue="1">
      <formula>$R21&gt;$R20</formula>
    </cfRule>
  </conditionalFormatting>
  <conditionalFormatting sqref="A20:B20">
    <cfRule type="expression" priority="4" dxfId="410" stopIfTrue="1">
      <formula>$R20&gt;$R21</formula>
    </cfRule>
  </conditionalFormatting>
  <conditionalFormatting sqref="A21:B21">
    <cfRule type="expression" priority="5" dxfId="410" stopIfTrue="1">
      <formula>$R20&lt;$R21</formula>
    </cfRule>
  </conditionalFormatting>
  <conditionalFormatting sqref="A23:B23 A10:B10">
    <cfRule type="expression" priority="367" dxfId="410" stopIfTrue="1">
      <formula>$R7&gt;$R8</formula>
    </cfRule>
  </conditionalFormatting>
  <conditionalFormatting sqref="A25:B25 A12:B12">
    <cfRule type="expression" priority="368" dxfId="410" stopIfTrue="1">
      <formula>'7.13'!#REF!&gt;$R9</formula>
    </cfRule>
  </conditionalFormatting>
  <conditionalFormatting sqref="A24:B24 A11:B11">
    <cfRule type="expression" priority="369" dxfId="410" stopIfTrue="1">
      <formula>$R8&gt;'7.13'!#REF!</formula>
    </cfRule>
  </conditionalFormatting>
  <conditionalFormatting sqref="A26:B26 A13:B13">
    <cfRule type="expression" priority="370" dxfId="410" stopIfTrue="1">
      <formula>$R7&lt;$R8</formula>
    </cfRule>
  </conditionalFormatting>
  <conditionalFormatting sqref="A28:B28 A15:B15">
    <cfRule type="expression" priority="371" dxfId="410" stopIfTrue="1">
      <formula>'7.13'!#REF!&lt;$R9</formula>
    </cfRule>
  </conditionalFormatting>
  <conditionalFormatting sqref="A27:B27 A14:B14">
    <cfRule type="expression" priority="372" dxfId="410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7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14</v>
      </c>
      <c r="P1" s="16" t="s">
        <v>26</v>
      </c>
      <c r="Q1" s="17" t="s">
        <v>27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2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0.4548611111111111</v>
      </c>
      <c r="J4" s="73"/>
      <c r="K4" s="74" t="s">
        <v>30</v>
      </c>
      <c r="L4" s="74"/>
      <c r="M4" s="73">
        <v>0.5263888888888889</v>
      </c>
      <c r="N4" s="73"/>
      <c r="O4" s="74" t="s">
        <v>31</v>
      </c>
      <c r="P4" s="74"/>
      <c r="Q4" s="75">
        <f>SUM(M4-I4)</f>
        <v>0.0715277777777778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13</v>
      </c>
      <c r="B6" s="99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37" t="s">
        <v>40</v>
      </c>
      <c r="L6" s="8" t="s">
        <v>41</v>
      </c>
      <c r="M6" s="9" t="s">
        <v>42</v>
      </c>
      <c r="N6" s="36" t="s">
        <v>58</v>
      </c>
      <c r="O6" s="8" t="s">
        <v>59</v>
      </c>
      <c r="P6" s="9" t="s">
        <v>60</v>
      </c>
      <c r="Q6" s="36" t="s">
        <v>61</v>
      </c>
      <c r="R6" s="10" t="s">
        <v>11</v>
      </c>
    </row>
    <row r="7" spans="1:18" ht="27.75" customHeight="1">
      <c r="A7" s="107" t="s">
        <v>207</v>
      </c>
      <c r="B7" s="108"/>
      <c r="C7" s="30">
        <v>0</v>
      </c>
      <c r="D7" s="2">
        <v>0</v>
      </c>
      <c r="E7" s="3">
        <v>0</v>
      </c>
      <c r="F7" s="30">
        <v>0</v>
      </c>
      <c r="G7" s="2">
        <v>0</v>
      </c>
      <c r="H7" s="3">
        <v>0</v>
      </c>
      <c r="I7" s="30">
        <v>0</v>
      </c>
      <c r="J7" s="2">
        <v>0</v>
      </c>
      <c r="K7" s="48"/>
      <c r="L7" s="62" t="s">
        <v>76</v>
      </c>
      <c r="M7" s="63"/>
      <c r="N7" s="64"/>
      <c r="O7" s="43"/>
      <c r="P7" s="42"/>
      <c r="Q7" s="41"/>
      <c r="R7" s="47">
        <f>SUM(C7:Q7)</f>
        <v>0</v>
      </c>
    </row>
    <row r="8" spans="1:18" ht="27.75" customHeight="1">
      <c r="A8" s="107" t="s">
        <v>119</v>
      </c>
      <c r="B8" s="108"/>
      <c r="C8" s="30">
        <v>1</v>
      </c>
      <c r="D8" s="2">
        <v>1</v>
      </c>
      <c r="E8" s="3">
        <v>2</v>
      </c>
      <c r="F8" s="30">
        <v>0</v>
      </c>
      <c r="G8" s="2">
        <v>0</v>
      </c>
      <c r="H8" s="3">
        <v>1</v>
      </c>
      <c r="I8" s="30">
        <v>1</v>
      </c>
      <c r="J8" s="2">
        <v>1</v>
      </c>
      <c r="K8" s="48"/>
      <c r="L8" s="65"/>
      <c r="M8" s="66"/>
      <c r="N8" s="67"/>
      <c r="O8" s="43"/>
      <c r="P8" s="42"/>
      <c r="Q8" s="41"/>
      <c r="R8" s="47">
        <f>SUM(C8:Q8)</f>
        <v>7</v>
      </c>
    </row>
    <row r="9" spans="1:18" ht="21" customHeight="1">
      <c r="A9" s="98" t="s">
        <v>13</v>
      </c>
      <c r="B9" s="99"/>
      <c r="C9" s="100" t="s">
        <v>5</v>
      </c>
      <c r="D9" s="101"/>
      <c r="E9" s="101"/>
      <c r="F9" s="101"/>
      <c r="G9" s="101"/>
      <c r="H9" s="102"/>
      <c r="I9" s="68" t="s">
        <v>6</v>
      </c>
      <c r="J9" s="103"/>
      <c r="K9" s="104" t="s">
        <v>7</v>
      </c>
      <c r="L9" s="105"/>
      <c r="M9" s="106" t="s">
        <v>8</v>
      </c>
      <c r="N9" s="105"/>
      <c r="O9" s="68" t="s">
        <v>9</v>
      </c>
      <c r="P9" s="101"/>
      <c r="Q9" s="101"/>
      <c r="R9" s="103"/>
    </row>
    <row r="10" spans="1:18" ht="16.5" customHeight="1">
      <c r="A10" s="88" t="str">
        <f>A7</f>
        <v>氷　　上</v>
      </c>
      <c r="B10" s="89"/>
      <c r="C10" s="40" t="s">
        <v>12</v>
      </c>
      <c r="D10" s="80" t="s">
        <v>204</v>
      </c>
      <c r="E10" s="96"/>
      <c r="F10" s="46">
        <v>4</v>
      </c>
      <c r="G10" s="80"/>
      <c r="H10" s="96"/>
      <c r="I10" s="80" t="s">
        <v>120</v>
      </c>
      <c r="J10" s="81"/>
      <c r="K10" s="97"/>
      <c r="L10" s="96"/>
      <c r="M10" s="80"/>
      <c r="N10" s="96"/>
      <c r="O10" s="80" t="s">
        <v>120</v>
      </c>
      <c r="P10" s="96"/>
      <c r="Q10" s="80"/>
      <c r="R10" s="81"/>
    </row>
    <row r="11" spans="1:18" ht="16.5" customHeight="1">
      <c r="A11" s="90"/>
      <c r="B11" s="91"/>
      <c r="C11" s="39">
        <v>2</v>
      </c>
      <c r="D11" s="84" t="s">
        <v>205</v>
      </c>
      <c r="E11" s="85"/>
      <c r="F11" s="45">
        <v>5</v>
      </c>
      <c r="G11" s="84"/>
      <c r="H11" s="85"/>
      <c r="I11" s="84"/>
      <c r="J11" s="86"/>
      <c r="K11" s="87"/>
      <c r="L11" s="85"/>
      <c r="M11" s="84"/>
      <c r="N11" s="85"/>
      <c r="O11" s="84" t="s">
        <v>121</v>
      </c>
      <c r="P11" s="85"/>
      <c r="Q11" s="84"/>
      <c r="R11" s="86"/>
    </row>
    <row r="12" spans="1:18" ht="16.5" customHeight="1">
      <c r="A12" s="92"/>
      <c r="B12" s="93"/>
      <c r="C12" s="38">
        <v>3</v>
      </c>
      <c r="D12" s="69"/>
      <c r="E12" s="78"/>
      <c r="F12" s="44">
        <v>6</v>
      </c>
      <c r="G12" s="69"/>
      <c r="H12" s="78"/>
      <c r="I12" s="69"/>
      <c r="J12" s="70"/>
      <c r="K12" s="79"/>
      <c r="L12" s="78"/>
      <c r="M12" s="69"/>
      <c r="N12" s="78"/>
      <c r="O12" s="69"/>
      <c r="P12" s="78"/>
      <c r="Q12" s="69"/>
      <c r="R12" s="70"/>
    </row>
    <row r="13" spans="1:18" ht="16.5" customHeight="1">
      <c r="A13" s="88" t="str">
        <f>A8</f>
        <v>県立西宮</v>
      </c>
      <c r="B13" s="89"/>
      <c r="C13" s="40" t="s">
        <v>12</v>
      </c>
      <c r="D13" s="80" t="s">
        <v>206</v>
      </c>
      <c r="E13" s="96"/>
      <c r="F13" s="46">
        <v>4</v>
      </c>
      <c r="G13" s="80"/>
      <c r="H13" s="96"/>
      <c r="I13" s="80" t="s">
        <v>122</v>
      </c>
      <c r="J13" s="81"/>
      <c r="K13" s="97"/>
      <c r="L13" s="96"/>
      <c r="M13" s="80"/>
      <c r="N13" s="96"/>
      <c r="O13" s="80" t="s">
        <v>122</v>
      </c>
      <c r="P13" s="96"/>
      <c r="Q13" s="80"/>
      <c r="R13" s="81"/>
    </row>
    <row r="14" spans="1:18" ht="16.5" customHeight="1">
      <c r="A14" s="90"/>
      <c r="B14" s="91"/>
      <c r="C14" s="39">
        <v>2</v>
      </c>
      <c r="D14" s="84"/>
      <c r="E14" s="85"/>
      <c r="F14" s="45">
        <v>5</v>
      </c>
      <c r="G14" s="84"/>
      <c r="H14" s="85"/>
      <c r="I14" s="84"/>
      <c r="J14" s="86"/>
      <c r="K14" s="87"/>
      <c r="L14" s="85"/>
      <c r="M14" s="84"/>
      <c r="N14" s="85"/>
      <c r="O14" s="84" t="s">
        <v>48</v>
      </c>
      <c r="P14" s="85"/>
      <c r="Q14" s="84"/>
      <c r="R14" s="86"/>
    </row>
    <row r="15" spans="1:18" ht="16.5" customHeight="1">
      <c r="A15" s="92"/>
      <c r="B15" s="93"/>
      <c r="C15" s="38">
        <v>3</v>
      </c>
      <c r="D15" s="69"/>
      <c r="E15" s="78"/>
      <c r="F15" s="44">
        <v>6</v>
      </c>
      <c r="G15" s="69"/>
      <c r="H15" s="78"/>
      <c r="I15" s="69"/>
      <c r="J15" s="70"/>
      <c r="K15" s="79"/>
      <c r="L15" s="78"/>
      <c r="M15" s="69"/>
      <c r="N15" s="78"/>
      <c r="O15" s="69"/>
      <c r="P15" s="78"/>
      <c r="Q15" s="69"/>
      <c r="R15" s="70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20" s="22" customFormat="1" ht="18.75" customHeight="1">
      <c r="A17" s="19"/>
      <c r="B17" s="20">
        <v>2</v>
      </c>
      <c r="C17" s="21" t="s">
        <v>1</v>
      </c>
      <c r="D17" s="1"/>
      <c r="E17" s="71" t="s">
        <v>47</v>
      </c>
      <c r="F17" s="71"/>
      <c r="G17" s="72" t="s">
        <v>29</v>
      </c>
      <c r="H17" s="72"/>
      <c r="I17" s="73">
        <v>0.5979166666666667</v>
      </c>
      <c r="J17" s="73"/>
      <c r="K17" s="74" t="s">
        <v>30</v>
      </c>
      <c r="L17" s="74"/>
      <c r="M17" s="73">
        <v>0.6618055555555555</v>
      </c>
      <c r="N17" s="73"/>
      <c r="O17" s="74" t="s">
        <v>31</v>
      </c>
      <c r="P17" s="74"/>
      <c r="Q17" s="75">
        <f>SUM(M17-I17)</f>
        <v>0.06388888888888888</v>
      </c>
      <c r="R17" s="75"/>
      <c r="T17" s="2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98" t="s">
        <v>13</v>
      </c>
      <c r="B19" s="99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9" t="s">
        <v>39</v>
      </c>
      <c r="K19" s="37" t="s">
        <v>40</v>
      </c>
      <c r="L19" s="8" t="s">
        <v>41</v>
      </c>
      <c r="M19" s="9" t="s">
        <v>42</v>
      </c>
      <c r="N19" s="36" t="s">
        <v>58</v>
      </c>
      <c r="O19" s="8" t="s">
        <v>59</v>
      </c>
      <c r="P19" s="9" t="s">
        <v>60</v>
      </c>
      <c r="Q19" s="36" t="s">
        <v>61</v>
      </c>
      <c r="R19" s="10" t="s">
        <v>11</v>
      </c>
    </row>
    <row r="20" spans="1:18" ht="27.75" customHeight="1">
      <c r="A20" s="107" t="s">
        <v>123</v>
      </c>
      <c r="B20" s="108"/>
      <c r="C20" s="30">
        <v>0</v>
      </c>
      <c r="D20" s="2">
        <v>0</v>
      </c>
      <c r="E20" s="3">
        <v>3</v>
      </c>
      <c r="F20" s="30">
        <v>0</v>
      </c>
      <c r="G20" s="2">
        <v>4</v>
      </c>
      <c r="H20" s="3">
        <v>2</v>
      </c>
      <c r="I20" s="30">
        <v>0</v>
      </c>
      <c r="J20" s="49"/>
      <c r="K20" s="48"/>
      <c r="L20" s="62" t="s">
        <v>75</v>
      </c>
      <c r="M20" s="63"/>
      <c r="N20" s="64"/>
      <c r="O20" s="43"/>
      <c r="P20" s="42"/>
      <c r="Q20" s="41"/>
      <c r="R20" s="47">
        <f>SUM(C20:Q20)</f>
        <v>9</v>
      </c>
    </row>
    <row r="21" spans="1:18" ht="27.75" customHeight="1">
      <c r="A21" s="107" t="s">
        <v>124</v>
      </c>
      <c r="B21" s="108"/>
      <c r="C21" s="30">
        <v>0</v>
      </c>
      <c r="D21" s="2">
        <v>0</v>
      </c>
      <c r="E21" s="3">
        <v>0</v>
      </c>
      <c r="F21" s="30">
        <v>2</v>
      </c>
      <c r="G21" s="2">
        <v>0</v>
      </c>
      <c r="H21" s="3">
        <v>0</v>
      </c>
      <c r="I21" s="30">
        <v>0</v>
      </c>
      <c r="J21" s="49"/>
      <c r="K21" s="48"/>
      <c r="L21" s="65"/>
      <c r="M21" s="66"/>
      <c r="N21" s="67"/>
      <c r="O21" s="43"/>
      <c r="P21" s="42"/>
      <c r="Q21" s="41"/>
      <c r="R21" s="47">
        <f>SUM(C21:Q21)</f>
        <v>2</v>
      </c>
    </row>
    <row r="22" spans="1:18" ht="21" customHeight="1">
      <c r="A22" s="98" t="s">
        <v>13</v>
      </c>
      <c r="B22" s="99"/>
      <c r="C22" s="100" t="s">
        <v>5</v>
      </c>
      <c r="D22" s="101"/>
      <c r="E22" s="101"/>
      <c r="F22" s="101"/>
      <c r="G22" s="101"/>
      <c r="H22" s="102"/>
      <c r="I22" s="68" t="s">
        <v>6</v>
      </c>
      <c r="J22" s="103"/>
      <c r="K22" s="104" t="s">
        <v>7</v>
      </c>
      <c r="L22" s="105"/>
      <c r="M22" s="106" t="s">
        <v>8</v>
      </c>
      <c r="N22" s="105"/>
      <c r="O22" s="68" t="s">
        <v>9</v>
      </c>
      <c r="P22" s="101"/>
      <c r="Q22" s="101"/>
      <c r="R22" s="103"/>
    </row>
    <row r="23" spans="1:18" ht="16.5" customHeight="1">
      <c r="A23" s="88" t="str">
        <f>A20</f>
        <v>神戸第一</v>
      </c>
      <c r="B23" s="89"/>
      <c r="C23" s="40" t="s">
        <v>12</v>
      </c>
      <c r="D23" s="94" t="s">
        <v>200</v>
      </c>
      <c r="E23" s="95"/>
      <c r="F23" s="46">
        <v>4</v>
      </c>
      <c r="G23" s="80"/>
      <c r="H23" s="96"/>
      <c r="I23" s="80" t="s">
        <v>125</v>
      </c>
      <c r="J23" s="81"/>
      <c r="K23" s="97"/>
      <c r="L23" s="96"/>
      <c r="M23" s="80" t="s">
        <v>126</v>
      </c>
      <c r="N23" s="96"/>
      <c r="O23" s="80" t="s">
        <v>127</v>
      </c>
      <c r="P23" s="96"/>
      <c r="Q23" s="80" t="s">
        <v>128</v>
      </c>
      <c r="R23" s="81"/>
    </row>
    <row r="24" spans="1:18" ht="16.5" customHeight="1">
      <c r="A24" s="90"/>
      <c r="B24" s="91"/>
      <c r="C24" s="39">
        <v>2</v>
      </c>
      <c r="D24" s="82" t="s">
        <v>201</v>
      </c>
      <c r="E24" s="83"/>
      <c r="F24" s="45">
        <v>5</v>
      </c>
      <c r="G24" s="84"/>
      <c r="H24" s="85"/>
      <c r="I24" s="84" t="s">
        <v>126</v>
      </c>
      <c r="J24" s="86"/>
      <c r="K24" s="87"/>
      <c r="L24" s="85"/>
      <c r="M24" s="84"/>
      <c r="N24" s="85"/>
      <c r="O24" s="84" t="s">
        <v>126</v>
      </c>
      <c r="P24" s="85"/>
      <c r="Q24" s="84"/>
      <c r="R24" s="86"/>
    </row>
    <row r="25" spans="1:18" ht="16.5" customHeight="1">
      <c r="A25" s="92"/>
      <c r="B25" s="93"/>
      <c r="C25" s="38">
        <v>3</v>
      </c>
      <c r="D25" s="76"/>
      <c r="E25" s="77"/>
      <c r="F25" s="44">
        <v>6</v>
      </c>
      <c r="G25" s="69"/>
      <c r="H25" s="78"/>
      <c r="I25" s="69"/>
      <c r="J25" s="70"/>
      <c r="K25" s="79"/>
      <c r="L25" s="78"/>
      <c r="M25" s="69"/>
      <c r="N25" s="78"/>
      <c r="O25" s="69" t="s">
        <v>51</v>
      </c>
      <c r="P25" s="78"/>
      <c r="Q25" s="69"/>
      <c r="R25" s="70"/>
    </row>
    <row r="26" spans="1:18" ht="16.5" customHeight="1">
      <c r="A26" s="88" t="str">
        <f>A21</f>
        <v>明石北</v>
      </c>
      <c r="B26" s="89"/>
      <c r="C26" s="40" t="s">
        <v>12</v>
      </c>
      <c r="D26" s="94" t="s">
        <v>202</v>
      </c>
      <c r="E26" s="95"/>
      <c r="F26" s="46">
        <v>4</v>
      </c>
      <c r="G26" s="80"/>
      <c r="H26" s="96"/>
      <c r="I26" s="80" t="s">
        <v>81</v>
      </c>
      <c r="J26" s="81"/>
      <c r="K26" s="97"/>
      <c r="L26" s="96"/>
      <c r="M26" s="80"/>
      <c r="N26" s="96"/>
      <c r="O26" s="80" t="s">
        <v>130</v>
      </c>
      <c r="P26" s="96"/>
      <c r="Q26" s="80"/>
      <c r="R26" s="81"/>
    </row>
    <row r="27" spans="1:18" ht="16.5" customHeight="1">
      <c r="A27" s="90"/>
      <c r="B27" s="91"/>
      <c r="C27" s="39">
        <v>2</v>
      </c>
      <c r="D27" s="82" t="s">
        <v>203</v>
      </c>
      <c r="E27" s="83"/>
      <c r="F27" s="45">
        <v>5</v>
      </c>
      <c r="G27" s="84"/>
      <c r="H27" s="85"/>
      <c r="I27" s="84"/>
      <c r="J27" s="86"/>
      <c r="K27" s="87"/>
      <c r="L27" s="85"/>
      <c r="M27" s="84"/>
      <c r="N27" s="85"/>
      <c r="O27" s="84"/>
      <c r="P27" s="85"/>
      <c r="Q27" s="84"/>
      <c r="R27" s="86"/>
    </row>
    <row r="28" spans="1:18" ht="16.5" customHeight="1">
      <c r="A28" s="92"/>
      <c r="B28" s="93"/>
      <c r="C28" s="38">
        <v>3</v>
      </c>
      <c r="D28" s="76"/>
      <c r="E28" s="77"/>
      <c r="F28" s="44">
        <v>6</v>
      </c>
      <c r="G28" s="69"/>
      <c r="H28" s="78"/>
      <c r="I28" s="69"/>
      <c r="J28" s="70"/>
      <c r="K28" s="79"/>
      <c r="L28" s="78"/>
      <c r="M28" s="69"/>
      <c r="N28" s="78"/>
      <c r="O28" s="69"/>
      <c r="P28" s="78"/>
      <c r="Q28" s="69"/>
      <c r="R28" s="70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2" ht="13.5">
      <c r="I32" s="24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20:N21"/>
    <mergeCell ref="L7:N8"/>
  </mergeCells>
  <conditionalFormatting sqref="A20:B20">
    <cfRule type="expression" priority="154" dxfId="410" stopIfTrue="1">
      <formula>$R20&gt;$R21</formula>
    </cfRule>
  </conditionalFormatting>
  <conditionalFormatting sqref="J20:K21">
    <cfRule type="cellIs" priority="162" dxfId="410" operator="greaterThan" stopIfTrue="1">
      <formula>0</formula>
    </cfRule>
  </conditionalFormatting>
  <conditionalFormatting sqref="R7">
    <cfRule type="expression" priority="13" dxfId="410" stopIfTrue="1">
      <formula>$R7&gt;$R8</formula>
    </cfRule>
  </conditionalFormatting>
  <conditionalFormatting sqref="K7:K8">
    <cfRule type="cellIs" priority="19" dxfId="410" operator="greaterThan" stopIfTrue="1">
      <formula>0</formula>
    </cfRule>
  </conditionalFormatting>
  <conditionalFormatting sqref="K7:K8">
    <cfRule type="cellIs" priority="24" dxfId="410" operator="greaterThan" stopIfTrue="1">
      <formula>0</formula>
    </cfRule>
  </conditionalFormatting>
  <conditionalFormatting sqref="R20">
    <cfRule type="expression" priority="303" dxfId="410" stopIfTrue="1">
      <formula>$R20&gt;$R21</formula>
    </cfRule>
  </conditionalFormatting>
  <conditionalFormatting sqref="R21">
    <cfRule type="expression" priority="304" dxfId="410" stopIfTrue="1">
      <formula>$R21&gt;$R20</formula>
    </cfRule>
  </conditionalFormatting>
  <conditionalFormatting sqref="A23:B23 A10:B10">
    <cfRule type="expression" priority="305" dxfId="410" stopIfTrue="1">
      <formula>$R7&gt;$R8</formula>
    </cfRule>
  </conditionalFormatting>
  <conditionalFormatting sqref="A26:B26 A13:B13">
    <cfRule type="expression" priority="306" dxfId="410" stopIfTrue="1">
      <formula>$R7&lt;$R8</formula>
    </cfRule>
  </conditionalFormatting>
  <conditionalFormatting sqref="J20:K21">
    <cfRule type="cellIs" priority="302" dxfId="410" operator="greaterThan" stopIfTrue="1">
      <formula>0</formula>
    </cfRule>
  </conditionalFormatting>
  <conditionalFormatting sqref="R20">
    <cfRule type="expression" priority="301" dxfId="410" stopIfTrue="1">
      <formula>$R20&gt;$R21</formula>
    </cfRule>
  </conditionalFormatting>
  <conditionalFormatting sqref="R21">
    <cfRule type="expression" priority="300" dxfId="410" stopIfTrue="1">
      <formula>$R21&gt;$R20</formula>
    </cfRule>
  </conditionalFormatting>
  <conditionalFormatting sqref="A23">
    <cfRule type="expression" priority="299" dxfId="410" stopIfTrue="1">
      <formula>$R20&gt;$R21</formula>
    </cfRule>
  </conditionalFormatting>
  <conditionalFormatting sqref="A26">
    <cfRule type="expression" priority="298" dxfId="410" stopIfTrue="1">
      <formula>$R20&lt;$R21</formula>
    </cfRule>
  </conditionalFormatting>
  <conditionalFormatting sqref="J20:K21">
    <cfRule type="cellIs" priority="297" dxfId="410" operator="greaterThan" stopIfTrue="1">
      <formula>0</formula>
    </cfRule>
  </conditionalFormatting>
  <conditionalFormatting sqref="R20">
    <cfRule type="expression" priority="296" dxfId="410" stopIfTrue="1">
      <formula>$R20&gt;$R21</formula>
    </cfRule>
  </conditionalFormatting>
  <conditionalFormatting sqref="R21">
    <cfRule type="expression" priority="295" dxfId="410" stopIfTrue="1">
      <formula>$R21&gt;$R20</formula>
    </cfRule>
  </conditionalFormatting>
  <conditionalFormatting sqref="J20:K21">
    <cfRule type="cellIs" priority="292" dxfId="410" operator="greaterThan" stopIfTrue="1">
      <formula>0</formula>
    </cfRule>
  </conditionalFormatting>
  <conditionalFormatting sqref="R20">
    <cfRule type="expression" priority="291" dxfId="410" stopIfTrue="1">
      <formula>$R20&gt;$R21</formula>
    </cfRule>
  </conditionalFormatting>
  <conditionalFormatting sqref="R21">
    <cfRule type="expression" priority="290" dxfId="410" stopIfTrue="1">
      <formula>$R21&gt;$R20</formula>
    </cfRule>
  </conditionalFormatting>
  <conditionalFormatting sqref="J20:K21">
    <cfRule type="cellIs" priority="287" dxfId="410" operator="greaterThan" stopIfTrue="1">
      <formula>0</formula>
    </cfRule>
  </conditionalFormatting>
  <conditionalFormatting sqref="R20">
    <cfRule type="expression" priority="286" dxfId="410" stopIfTrue="1">
      <formula>$R20&gt;$R21</formula>
    </cfRule>
  </conditionalFormatting>
  <conditionalFormatting sqref="R21">
    <cfRule type="expression" priority="285" dxfId="410" stopIfTrue="1">
      <formula>$R21&gt;$R20</formula>
    </cfRule>
  </conditionalFormatting>
  <conditionalFormatting sqref="J20:K21">
    <cfRule type="cellIs" priority="282" dxfId="410" operator="greaterThan" stopIfTrue="1">
      <formula>0</formula>
    </cfRule>
  </conditionalFormatting>
  <conditionalFormatting sqref="R20">
    <cfRule type="expression" priority="281" dxfId="410" stopIfTrue="1">
      <formula>$R20&gt;$R21</formula>
    </cfRule>
  </conditionalFormatting>
  <conditionalFormatting sqref="R21">
    <cfRule type="expression" priority="280" dxfId="410" stopIfTrue="1">
      <formula>$R21&gt;$R20</formula>
    </cfRule>
  </conditionalFormatting>
  <conditionalFormatting sqref="J20:K21">
    <cfRule type="cellIs" priority="277" dxfId="410" operator="greaterThan" stopIfTrue="1">
      <formula>0</formula>
    </cfRule>
  </conditionalFormatting>
  <conditionalFormatting sqref="R20">
    <cfRule type="expression" priority="276" dxfId="410" stopIfTrue="1">
      <formula>$R20&gt;$R21</formula>
    </cfRule>
  </conditionalFormatting>
  <conditionalFormatting sqref="R21">
    <cfRule type="expression" priority="275" dxfId="410" stopIfTrue="1">
      <formula>$R21&gt;$R20</formula>
    </cfRule>
  </conditionalFormatting>
  <conditionalFormatting sqref="J20:K21">
    <cfRule type="cellIs" priority="272" dxfId="410" operator="greaterThan" stopIfTrue="1">
      <formula>0</formula>
    </cfRule>
  </conditionalFormatting>
  <conditionalFormatting sqref="R20">
    <cfRule type="expression" priority="271" dxfId="410" stopIfTrue="1">
      <formula>$R20&gt;$R21</formula>
    </cfRule>
  </conditionalFormatting>
  <conditionalFormatting sqref="R21">
    <cfRule type="expression" priority="270" dxfId="410" stopIfTrue="1">
      <formula>$R21&gt;$R20</formula>
    </cfRule>
  </conditionalFormatting>
  <conditionalFormatting sqref="J20:K21">
    <cfRule type="cellIs" priority="267" dxfId="410" operator="greaterThan" stopIfTrue="1">
      <formula>0</formula>
    </cfRule>
  </conditionalFormatting>
  <conditionalFormatting sqref="R20">
    <cfRule type="expression" priority="266" dxfId="410" stopIfTrue="1">
      <formula>$R20&gt;$R21</formula>
    </cfRule>
  </conditionalFormatting>
  <conditionalFormatting sqref="R21">
    <cfRule type="expression" priority="265" dxfId="410" stopIfTrue="1">
      <formula>$R21&gt;$R20</formula>
    </cfRule>
  </conditionalFormatting>
  <conditionalFormatting sqref="J20:K21">
    <cfRule type="cellIs" priority="262" dxfId="410" operator="greaterThan" stopIfTrue="1">
      <formula>0</formula>
    </cfRule>
  </conditionalFormatting>
  <conditionalFormatting sqref="R20">
    <cfRule type="expression" priority="261" dxfId="410" stopIfTrue="1">
      <formula>$R20&gt;$R21</formula>
    </cfRule>
  </conditionalFormatting>
  <conditionalFormatting sqref="R21">
    <cfRule type="expression" priority="260" dxfId="410" stopIfTrue="1">
      <formula>$R21&gt;$R20</formula>
    </cfRule>
  </conditionalFormatting>
  <conditionalFormatting sqref="J20:K21">
    <cfRule type="cellIs" priority="257" dxfId="410" operator="greaterThan" stopIfTrue="1">
      <formula>0</formula>
    </cfRule>
  </conditionalFormatting>
  <conditionalFormatting sqref="R20">
    <cfRule type="expression" priority="256" dxfId="410" stopIfTrue="1">
      <formula>$R20&gt;$R21</formula>
    </cfRule>
  </conditionalFormatting>
  <conditionalFormatting sqref="R21">
    <cfRule type="expression" priority="255" dxfId="410" stopIfTrue="1">
      <formula>$R21&gt;$R20</formula>
    </cfRule>
  </conditionalFormatting>
  <conditionalFormatting sqref="J20:K21">
    <cfRule type="cellIs" priority="252" dxfId="410" operator="greaterThan" stopIfTrue="1">
      <formula>0</formula>
    </cfRule>
  </conditionalFormatting>
  <conditionalFormatting sqref="R20">
    <cfRule type="expression" priority="251" dxfId="410" stopIfTrue="1">
      <formula>$R20&gt;$R21</formula>
    </cfRule>
  </conditionalFormatting>
  <conditionalFormatting sqref="R21">
    <cfRule type="expression" priority="250" dxfId="410" stopIfTrue="1">
      <formula>$R21&gt;$R20</formula>
    </cfRule>
  </conditionalFormatting>
  <conditionalFormatting sqref="J20:K21">
    <cfRule type="cellIs" priority="247" dxfId="410" operator="greaterThan" stopIfTrue="1">
      <formula>0</formula>
    </cfRule>
  </conditionalFormatting>
  <conditionalFormatting sqref="R20">
    <cfRule type="expression" priority="246" dxfId="410" stopIfTrue="1">
      <formula>$R20&gt;$R21</formula>
    </cfRule>
  </conditionalFormatting>
  <conditionalFormatting sqref="R21">
    <cfRule type="expression" priority="245" dxfId="410" stopIfTrue="1">
      <formula>$R21&gt;$R20</formula>
    </cfRule>
  </conditionalFormatting>
  <conditionalFormatting sqref="J20:K21">
    <cfRule type="cellIs" priority="242" dxfId="410" operator="greaterThan" stopIfTrue="1">
      <formula>0</formula>
    </cfRule>
  </conditionalFormatting>
  <conditionalFormatting sqref="R20">
    <cfRule type="expression" priority="241" dxfId="410" stopIfTrue="1">
      <formula>$R20&gt;$R21</formula>
    </cfRule>
  </conditionalFormatting>
  <conditionalFormatting sqref="R21">
    <cfRule type="expression" priority="240" dxfId="410" stopIfTrue="1">
      <formula>$R21&gt;$R20</formula>
    </cfRule>
  </conditionalFormatting>
  <conditionalFormatting sqref="J20:K21">
    <cfRule type="cellIs" priority="237" dxfId="410" operator="greaterThan" stopIfTrue="1">
      <formula>0</formula>
    </cfRule>
  </conditionalFormatting>
  <conditionalFormatting sqref="R20">
    <cfRule type="expression" priority="236" dxfId="410" stopIfTrue="1">
      <formula>$R20&gt;$R21</formula>
    </cfRule>
  </conditionalFormatting>
  <conditionalFormatting sqref="R21">
    <cfRule type="expression" priority="235" dxfId="410" stopIfTrue="1">
      <formula>$R21&gt;$R20</formula>
    </cfRule>
  </conditionalFormatting>
  <conditionalFormatting sqref="J20:K21">
    <cfRule type="cellIs" priority="232" dxfId="410" operator="greaterThan" stopIfTrue="1">
      <formula>0</formula>
    </cfRule>
  </conditionalFormatting>
  <conditionalFormatting sqref="R20">
    <cfRule type="expression" priority="231" dxfId="410" stopIfTrue="1">
      <formula>$R20&gt;$R21</formula>
    </cfRule>
  </conditionalFormatting>
  <conditionalFormatting sqref="R21">
    <cfRule type="expression" priority="230" dxfId="410" stopIfTrue="1">
      <formula>$R21&gt;$R20</formula>
    </cfRule>
  </conditionalFormatting>
  <conditionalFormatting sqref="J20:K21">
    <cfRule type="cellIs" priority="227" dxfId="410" operator="greaterThan" stopIfTrue="1">
      <formula>0</formula>
    </cfRule>
  </conditionalFormatting>
  <conditionalFormatting sqref="R20">
    <cfRule type="expression" priority="226" dxfId="410" stopIfTrue="1">
      <formula>$R20&gt;$R21</formula>
    </cfRule>
  </conditionalFormatting>
  <conditionalFormatting sqref="R21">
    <cfRule type="expression" priority="225" dxfId="410" stopIfTrue="1">
      <formula>$R21&gt;$R20</formula>
    </cfRule>
  </conditionalFormatting>
  <conditionalFormatting sqref="J20:K21">
    <cfRule type="cellIs" priority="222" dxfId="410" operator="greaterThan" stopIfTrue="1">
      <formula>0</formula>
    </cfRule>
  </conditionalFormatting>
  <conditionalFormatting sqref="R20">
    <cfRule type="expression" priority="221" dxfId="410" stopIfTrue="1">
      <formula>$R20&gt;$R21</formula>
    </cfRule>
  </conditionalFormatting>
  <conditionalFormatting sqref="R21">
    <cfRule type="expression" priority="220" dxfId="410" stopIfTrue="1">
      <formula>$R21&gt;$R20</formula>
    </cfRule>
  </conditionalFormatting>
  <conditionalFormatting sqref="J20:K21">
    <cfRule type="cellIs" priority="217" dxfId="410" operator="greaterThan" stopIfTrue="1">
      <formula>0</formula>
    </cfRule>
  </conditionalFormatting>
  <conditionalFormatting sqref="R20">
    <cfRule type="expression" priority="216" dxfId="410" stopIfTrue="1">
      <formula>$R20&gt;$R21</formula>
    </cfRule>
  </conditionalFormatting>
  <conditionalFormatting sqref="R21">
    <cfRule type="expression" priority="215" dxfId="410" stopIfTrue="1">
      <formula>$R21&gt;$R20</formula>
    </cfRule>
  </conditionalFormatting>
  <conditionalFormatting sqref="J20:K21">
    <cfRule type="cellIs" priority="212" dxfId="410" operator="greaterThan" stopIfTrue="1">
      <formula>0</formula>
    </cfRule>
  </conditionalFormatting>
  <conditionalFormatting sqref="R20">
    <cfRule type="expression" priority="211" dxfId="410" stopIfTrue="1">
      <formula>$R20&gt;$R21</formula>
    </cfRule>
  </conditionalFormatting>
  <conditionalFormatting sqref="R21">
    <cfRule type="expression" priority="210" dxfId="410" stopIfTrue="1">
      <formula>$R21&gt;$R20</formula>
    </cfRule>
  </conditionalFormatting>
  <conditionalFormatting sqref="J20:K21">
    <cfRule type="cellIs" priority="207" dxfId="410" operator="greaterThan" stopIfTrue="1">
      <formula>0</formula>
    </cfRule>
  </conditionalFormatting>
  <conditionalFormatting sqref="R20">
    <cfRule type="expression" priority="206" dxfId="410" stopIfTrue="1">
      <formula>$R20&gt;$R21</formula>
    </cfRule>
  </conditionalFormatting>
  <conditionalFormatting sqref="R21">
    <cfRule type="expression" priority="205" dxfId="410" stopIfTrue="1">
      <formula>$R21&gt;$R20</formula>
    </cfRule>
  </conditionalFormatting>
  <conditionalFormatting sqref="J20:K21">
    <cfRule type="cellIs" priority="202" dxfId="410" operator="greaterThan" stopIfTrue="1">
      <formula>0</formula>
    </cfRule>
  </conditionalFormatting>
  <conditionalFormatting sqref="R20">
    <cfRule type="expression" priority="201" dxfId="410" stopIfTrue="1">
      <formula>$R20&gt;$R21</formula>
    </cfRule>
  </conditionalFormatting>
  <conditionalFormatting sqref="R21">
    <cfRule type="expression" priority="200" dxfId="410" stopIfTrue="1">
      <formula>$R21&gt;$R20</formula>
    </cfRule>
  </conditionalFormatting>
  <conditionalFormatting sqref="J20:K21">
    <cfRule type="cellIs" priority="197" dxfId="410" operator="greaterThan" stopIfTrue="1">
      <formula>0</formula>
    </cfRule>
  </conditionalFormatting>
  <conditionalFormatting sqref="R20">
    <cfRule type="expression" priority="196" dxfId="410" stopIfTrue="1">
      <formula>$R20&gt;$R21</formula>
    </cfRule>
  </conditionalFormatting>
  <conditionalFormatting sqref="R21">
    <cfRule type="expression" priority="195" dxfId="410" stopIfTrue="1">
      <formula>$R21&gt;$R20</formula>
    </cfRule>
  </conditionalFormatting>
  <conditionalFormatting sqref="J20:K21">
    <cfRule type="cellIs" priority="192" dxfId="410" operator="greaterThan" stopIfTrue="1">
      <formula>0</formula>
    </cfRule>
  </conditionalFormatting>
  <conditionalFormatting sqref="R20">
    <cfRule type="expression" priority="191" dxfId="410" stopIfTrue="1">
      <formula>$R20&gt;$R21</formula>
    </cfRule>
  </conditionalFormatting>
  <conditionalFormatting sqref="R21">
    <cfRule type="expression" priority="190" dxfId="410" stopIfTrue="1">
      <formula>$R21&gt;$R20</formula>
    </cfRule>
  </conditionalFormatting>
  <conditionalFormatting sqref="J20:K21">
    <cfRule type="cellIs" priority="187" dxfId="410" operator="greaterThan" stopIfTrue="1">
      <formula>0</formula>
    </cfRule>
  </conditionalFormatting>
  <conditionalFormatting sqref="R20">
    <cfRule type="expression" priority="186" dxfId="410" stopIfTrue="1">
      <formula>$R20&gt;$R21</formula>
    </cfRule>
  </conditionalFormatting>
  <conditionalFormatting sqref="R21">
    <cfRule type="expression" priority="185" dxfId="410" stopIfTrue="1">
      <formula>$R21&gt;$R20</formula>
    </cfRule>
  </conditionalFormatting>
  <conditionalFormatting sqref="J20:K21">
    <cfRule type="cellIs" priority="182" dxfId="410" operator="greaterThan" stopIfTrue="1">
      <formula>0</formula>
    </cfRule>
  </conditionalFormatting>
  <conditionalFormatting sqref="R20">
    <cfRule type="expression" priority="181" dxfId="410" stopIfTrue="1">
      <formula>$R20&gt;$R21</formula>
    </cfRule>
  </conditionalFormatting>
  <conditionalFormatting sqref="R21">
    <cfRule type="expression" priority="180" dxfId="410" stopIfTrue="1">
      <formula>$R21&gt;$R20</formula>
    </cfRule>
  </conditionalFormatting>
  <conditionalFormatting sqref="J20:K21">
    <cfRule type="cellIs" priority="177" dxfId="410" operator="greaterThan" stopIfTrue="1">
      <formula>0</formula>
    </cfRule>
  </conditionalFormatting>
  <conditionalFormatting sqref="R20">
    <cfRule type="expression" priority="176" dxfId="410" stopIfTrue="1">
      <formula>$R20&gt;$R21</formula>
    </cfRule>
  </conditionalFormatting>
  <conditionalFormatting sqref="R21">
    <cfRule type="expression" priority="175" dxfId="410" stopIfTrue="1">
      <formula>$R21&gt;$R20</formula>
    </cfRule>
  </conditionalFormatting>
  <conditionalFormatting sqref="J20:K21">
    <cfRule type="cellIs" priority="172" dxfId="410" operator="greaterThan" stopIfTrue="1">
      <formula>0</formula>
    </cfRule>
  </conditionalFormatting>
  <conditionalFormatting sqref="R20">
    <cfRule type="expression" priority="171" dxfId="410" stopIfTrue="1">
      <formula>$R20&gt;$R21</formula>
    </cfRule>
  </conditionalFormatting>
  <conditionalFormatting sqref="R21">
    <cfRule type="expression" priority="170" dxfId="410" stopIfTrue="1">
      <formula>$R21&gt;$R20</formula>
    </cfRule>
  </conditionalFormatting>
  <conditionalFormatting sqref="J20:K21">
    <cfRule type="cellIs" priority="167" dxfId="410" operator="greaterThan" stopIfTrue="1">
      <formula>0</formula>
    </cfRule>
  </conditionalFormatting>
  <conditionalFormatting sqref="R20">
    <cfRule type="expression" priority="166" dxfId="410" stopIfTrue="1">
      <formula>$R20&gt;$R21</formula>
    </cfRule>
  </conditionalFormatting>
  <conditionalFormatting sqref="R21">
    <cfRule type="expression" priority="165" dxfId="410" stopIfTrue="1">
      <formula>$R21&gt;$R20</formula>
    </cfRule>
  </conditionalFormatting>
  <conditionalFormatting sqref="R20">
    <cfRule type="expression" priority="161" dxfId="410" stopIfTrue="1">
      <formula>$R20&gt;$R21</formula>
    </cfRule>
  </conditionalFormatting>
  <conditionalFormatting sqref="R21">
    <cfRule type="expression" priority="160" dxfId="410" stopIfTrue="1">
      <formula>$R21&gt;$R20</formula>
    </cfRule>
  </conditionalFormatting>
  <conditionalFormatting sqref="J20:K21">
    <cfRule type="cellIs" priority="157" dxfId="410" operator="greaterThan" stopIfTrue="1">
      <formula>0</formula>
    </cfRule>
  </conditionalFormatting>
  <conditionalFormatting sqref="C20:I21">
    <cfRule type="cellIs" priority="156" dxfId="410" operator="greaterThan" stopIfTrue="1">
      <formula>0</formula>
    </cfRule>
  </conditionalFormatting>
  <conditionalFormatting sqref="A21:B21">
    <cfRule type="expression" priority="155" dxfId="410" stopIfTrue="1">
      <formula>$R20&lt;$R21</formula>
    </cfRule>
  </conditionalFormatting>
  <conditionalFormatting sqref="R7">
    <cfRule type="expression" priority="150" dxfId="410" stopIfTrue="1">
      <formula>$R7&gt;$R8</formula>
    </cfRule>
  </conditionalFormatting>
  <conditionalFormatting sqref="R8">
    <cfRule type="expression" priority="151" dxfId="410" stopIfTrue="1">
      <formula>$R8&gt;$R7</formula>
    </cfRule>
  </conditionalFormatting>
  <conditionalFormatting sqref="A10">
    <cfRule type="expression" priority="152" dxfId="410" stopIfTrue="1">
      <formula>$R7&gt;$R8</formula>
    </cfRule>
  </conditionalFormatting>
  <conditionalFormatting sqref="A13">
    <cfRule type="expression" priority="153" dxfId="410" stopIfTrue="1">
      <formula>$R7&lt;$R8</formula>
    </cfRule>
  </conditionalFormatting>
  <conditionalFormatting sqref="K7:K8">
    <cfRule type="cellIs" priority="149" dxfId="410" operator="greaterThan" stopIfTrue="1">
      <formula>0</formula>
    </cfRule>
  </conditionalFormatting>
  <conditionalFormatting sqref="R7">
    <cfRule type="expression" priority="148" dxfId="410" stopIfTrue="1">
      <formula>$R7&gt;$R8</formula>
    </cfRule>
  </conditionalFormatting>
  <conditionalFormatting sqref="R8">
    <cfRule type="expression" priority="147" dxfId="410" stopIfTrue="1">
      <formula>$R8&gt;$R7</formula>
    </cfRule>
  </conditionalFormatting>
  <conditionalFormatting sqref="A10">
    <cfRule type="expression" priority="146" dxfId="410" stopIfTrue="1">
      <formula>$R7&gt;$R8</formula>
    </cfRule>
  </conditionalFormatting>
  <conditionalFormatting sqref="A13">
    <cfRule type="expression" priority="145" dxfId="410" stopIfTrue="1">
      <formula>$R7&lt;$R8</formula>
    </cfRule>
  </conditionalFormatting>
  <conditionalFormatting sqref="K7:K8">
    <cfRule type="cellIs" priority="144" dxfId="410" operator="greaterThan" stopIfTrue="1">
      <formula>0</formula>
    </cfRule>
  </conditionalFormatting>
  <conditionalFormatting sqref="R7">
    <cfRule type="expression" priority="143" dxfId="410" stopIfTrue="1">
      <formula>$R7&gt;$R8</formula>
    </cfRule>
  </conditionalFormatting>
  <conditionalFormatting sqref="R8">
    <cfRule type="expression" priority="142" dxfId="410" stopIfTrue="1">
      <formula>$R8&gt;$R7</formula>
    </cfRule>
  </conditionalFormatting>
  <conditionalFormatting sqref="K7:K8">
    <cfRule type="cellIs" priority="139" dxfId="410" operator="greaterThan" stopIfTrue="1">
      <formula>0</formula>
    </cfRule>
  </conditionalFormatting>
  <conditionalFormatting sqref="R7">
    <cfRule type="expression" priority="138" dxfId="410" stopIfTrue="1">
      <formula>$R7&gt;$R8</formula>
    </cfRule>
  </conditionalFormatting>
  <conditionalFormatting sqref="R8">
    <cfRule type="expression" priority="137" dxfId="410" stopIfTrue="1">
      <formula>$R8&gt;$R7</formula>
    </cfRule>
  </conditionalFormatting>
  <conditionalFormatting sqref="K7:K8">
    <cfRule type="cellIs" priority="134" dxfId="410" operator="greaterThan" stopIfTrue="1">
      <formula>0</formula>
    </cfRule>
  </conditionalFormatting>
  <conditionalFormatting sqref="R7">
    <cfRule type="expression" priority="133" dxfId="410" stopIfTrue="1">
      <formula>$R7&gt;$R8</formula>
    </cfRule>
  </conditionalFormatting>
  <conditionalFormatting sqref="R8">
    <cfRule type="expression" priority="132" dxfId="410" stopIfTrue="1">
      <formula>$R8&gt;$R7</formula>
    </cfRule>
  </conditionalFormatting>
  <conditionalFormatting sqref="K7:K8">
    <cfRule type="cellIs" priority="129" dxfId="410" operator="greaterThan" stopIfTrue="1">
      <formula>0</formula>
    </cfRule>
  </conditionalFormatting>
  <conditionalFormatting sqref="R7">
    <cfRule type="expression" priority="128" dxfId="410" stopIfTrue="1">
      <formula>$R7&gt;$R8</formula>
    </cfRule>
  </conditionalFormatting>
  <conditionalFormatting sqref="R8">
    <cfRule type="expression" priority="127" dxfId="410" stopIfTrue="1">
      <formula>$R8&gt;$R7</formula>
    </cfRule>
  </conditionalFormatting>
  <conditionalFormatting sqref="K7:K8">
    <cfRule type="cellIs" priority="124" dxfId="410" operator="greaterThan" stopIfTrue="1">
      <formula>0</formula>
    </cfRule>
  </conditionalFormatting>
  <conditionalFormatting sqref="R7">
    <cfRule type="expression" priority="123" dxfId="410" stopIfTrue="1">
      <formula>$R7&gt;$R8</formula>
    </cfRule>
  </conditionalFormatting>
  <conditionalFormatting sqref="R8">
    <cfRule type="expression" priority="122" dxfId="410" stopIfTrue="1">
      <formula>$R8&gt;$R7</formula>
    </cfRule>
  </conditionalFormatting>
  <conditionalFormatting sqref="K7:K8">
    <cfRule type="cellIs" priority="119" dxfId="410" operator="greaterThan" stopIfTrue="1">
      <formula>0</formula>
    </cfRule>
  </conditionalFormatting>
  <conditionalFormatting sqref="R7">
    <cfRule type="expression" priority="118" dxfId="410" stopIfTrue="1">
      <formula>$R7&gt;$R8</formula>
    </cfRule>
  </conditionalFormatting>
  <conditionalFormatting sqref="R8">
    <cfRule type="expression" priority="117" dxfId="410" stopIfTrue="1">
      <formula>$R8&gt;$R7</formula>
    </cfRule>
  </conditionalFormatting>
  <conditionalFormatting sqref="K7:K8">
    <cfRule type="cellIs" priority="114" dxfId="410" operator="greaterThan" stopIfTrue="1">
      <formula>0</formula>
    </cfRule>
  </conditionalFormatting>
  <conditionalFormatting sqref="R7">
    <cfRule type="expression" priority="113" dxfId="410" stopIfTrue="1">
      <formula>$R7&gt;$R8</formula>
    </cfRule>
  </conditionalFormatting>
  <conditionalFormatting sqref="R8">
    <cfRule type="expression" priority="112" dxfId="410" stopIfTrue="1">
      <formula>$R8&gt;$R7</formula>
    </cfRule>
  </conditionalFormatting>
  <conditionalFormatting sqref="K7:K8">
    <cfRule type="cellIs" priority="109" dxfId="410" operator="greaterThan" stopIfTrue="1">
      <formula>0</formula>
    </cfRule>
  </conditionalFormatting>
  <conditionalFormatting sqref="R7">
    <cfRule type="expression" priority="108" dxfId="410" stopIfTrue="1">
      <formula>$R7&gt;$R8</formula>
    </cfRule>
  </conditionalFormatting>
  <conditionalFormatting sqref="R8">
    <cfRule type="expression" priority="107" dxfId="410" stopIfTrue="1">
      <formula>$R8&gt;$R7</formula>
    </cfRule>
  </conditionalFormatting>
  <conditionalFormatting sqref="K7:K8">
    <cfRule type="cellIs" priority="104" dxfId="410" operator="greaterThan" stopIfTrue="1">
      <formula>0</formula>
    </cfRule>
  </conditionalFormatting>
  <conditionalFormatting sqref="R7">
    <cfRule type="expression" priority="103" dxfId="410" stopIfTrue="1">
      <formula>$R7&gt;$R8</formula>
    </cfRule>
  </conditionalFormatting>
  <conditionalFormatting sqref="R8">
    <cfRule type="expression" priority="102" dxfId="410" stopIfTrue="1">
      <formula>$R8&gt;$R7</formula>
    </cfRule>
  </conditionalFormatting>
  <conditionalFormatting sqref="K7:K8">
    <cfRule type="cellIs" priority="99" dxfId="410" operator="greaterThan" stopIfTrue="1">
      <formula>0</formula>
    </cfRule>
  </conditionalFormatting>
  <conditionalFormatting sqref="R7">
    <cfRule type="expression" priority="98" dxfId="410" stopIfTrue="1">
      <formula>$R7&gt;$R8</formula>
    </cfRule>
  </conditionalFormatting>
  <conditionalFormatting sqref="R8">
    <cfRule type="expression" priority="97" dxfId="410" stopIfTrue="1">
      <formula>$R8&gt;$R7</formula>
    </cfRule>
  </conditionalFormatting>
  <conditionalFormatting sqref="K7:K8">
    <cfRule type="cellIs" priority="94" dxfId="410" operator="greaterThan" stopIfTrue="1">
      <formula>0</formula>
    </cfRule>
  </conditionalFormatting>
  <conditionalFormatting sqref="R7">
    <cfRule type="expression" priority="93" dxfId="410" stopIfTrue="1">
      <formula>$R7&gt;$R8</formula>
    </cfRule>
  </conditionalFormatting>
  <conditionalFormatting sqref="R8">
    <cfRule type="expression" priority="92" dxfId="410" stopIfTrue="1">
      <formula>$R8&gt;$R7</formula>
    </cfRule>
  </conditionalFormatting>
  <conditionalFormatting sqref="K7:K8">
    <cfRule type="cellIs" priority="89" dxfId="410" operator="greaterThan" stopIfTrue="1">
      <formula>0</formula>
    </cfRule>
  </conditionalFormatting>
  <conditionalFormatting sqref="R7">
    <cfRule type="expression" priority="88" dxfId="410" stopIfTrue="1">
      <formula>$R7&gt;$R8</formula>
    </cfRule>
  </conditionalFormatting>
  <conditionalFormatting sqref="R8">
    <cfRule type="expression" priority="87" dxfId="410" stopIfTrue="1">
      <formula>$R8&gt;$R7</formula>
    </cfRule>
  </conditionalFormatting>
  <conditionalFormatting sqref="K7:K8">
    <cfRule type="cellIs" priority="84" dxfId="410" operator="greaterThan" stopIfTrue="1">
      <formula>0</formula>
    </cfRule>
  </conditionalFormatting>
  <conditionalFormatting sqref="R7">
    <cfRule type="expression" priority="83" dxfId="410" stopIfTrue="1">
      <formula>$R7&gt;$R8</formula>
    </cfRule>
  </conditionalFormatting>
  <conditionalFormatting sqref="R8">
    <cfRule type="expression" priority="82" dxfId="410" stopIfTrue="1">
      <formula>$R8&gt;$R7</formula>
    </cfRule>
  </conditionalFormatting>
  <conditionalFormatting sqref="K7:K8">
    <cfRule type="cellIs" priority="79" dxfId="410" operator="greaterThan" stopIfTrue="1">
      <formula>0</formula>
    </cfRule>
  </conditionalFormatting>
  <conditionalFormatting sqref="R7">
    <cfRule type="expression" priority="78" dxfId="410" stopIfTrue="1">
      <formula>$R7&gt;$R8</formula>
    </cfRule>
  </conditionalFormatting>
  <conditionalFormatting sqref="R8">
    <cfRule type="expression" priority="77" dxfId="410" stopIfTrue="1">
      <formula>$R8&gt;$R7</formula>
    </cfRule>
  </conditionalFormatting>
  <conditionalFormatting sqref="K7:K8">
    <cfRule type="cellIs" priority="74" dxfId="410" operator="greaterThan" stopIfTrue="1">
      <formula>0</formula>
    </cfRule>
  </conditionalFormatting>
  <conditionalFormatting sqref="R7">
    <cfRule type="expression" priority="73" dxfId="410" stopIfTrue="1">
      <formula>$R7&gt;$R8</formula>
    </cfRule>
  </conditionalFormatting>
  <conditionalFormatting sqref="R8">
    <cfRule type="expression" priority="72" dxfId="410" stopIfTrue="1">
      <formula>$R8&gt;$R7</formula>
    </cfRule>
  </conditionalFormatting>
  <conditionalFormatting sqref="K7:K8">
    <cfRule type="cellIs" priority="69" dxfId="410" operator="greaterThan" stopIfTrue="1">
      <formula>0</formula>
    </cfRule>
  </conditionalFormatting>
  <conditionalFormatting sqref="R7">
    <cfRule type="expression" priority="68" dxfId="410" stopIfTrue="1">
      <formula>$R7&gt;$R8</formula>
    </cfRule>
  </conditionalFormatting>
  <conditionalFormatting sqref="R8">
    <cfRule type="expression" priority="67" dxfId="410" stopIfTrue="1">
      <formula>$R8&gt;$R7</formula>
    </cfRule>
  </conditionalFormatting>
  <conditionalFormatting sqref="K7:K8">
    <cfRule type="cellIs" priority="64" dxfId="410" operator="greaterThan" stopIfTrue="1">
      <formula>0</formula>
    </cfRule>
  </conditionalFormatting>
  <conditionalFormatting sqref="R7">
    <cfRule type="expression" priority="63" dxfId="410" stopIfTrue="1">
      <formula>$R7&gt;$R8</formula>
    </cfRule>
  </conditionalFormatting>
  <conditionalFormatting sqref="R8">
    <cfRule type="expression" priority="62" dxfId="410" stopIfTrue="1">
      <formula>$R8&gt;$R7</formula>
    </cfRule>
  </conditionalFormatting>
  <conditionalFormatting sqref="K7:K8">
    <cfRule type="cellIs" priority="59" dxfId="410" operator="greaterThan" stopIfTrue="1">
      <formula>0</formula>
    </cfRule>
  </conditionalFormatting>
  <conditionalFormatting sqref="R7">
    <cfRule type="expression" priority="58" dxfId="410" stopIfTrue="1">
      <formula>$R7&gt;$R8</formula>
    </cfRule>
  </conditionalFormatting>
  <conditionalFormatting sqref="R8">
    <cfRule type="expression" priority="57" dxfId="410" stopIfTrue="1">
      <formula>$R8&gt;$R7</formula>
    </cfRule>
  </conditionalFormatting>
  <conditionalFormatting sqref="K7:K8">
    <cfRule type="cellIs" priority="54" dxfId="410" operator="greaterThan" stopIfTrue="1">
      <formula>0</formula>
    </cfRule>
  </conditionalFormatting>
  <conditionalFormatting sqref="R7">
    <cfRule type="expression" priority="53" dxfId="410" stopIfTrue="1">
      <formula>$R7&gt;$R8</formula>
    </cfRule>
  </conditionalFormatting>
  <conditionalFormatting sqref="R8">
    <cfRule type="expression" priority="52" dxfId="410" stopIfTrue="1">
      <formula>$R8&gt;$R7</formula>
    </cfRule>
  </conditionalFormatting>
  <conditionalFormatting sqref="K7:K8">
    <cfRule type="cellIs" priority="49" dxfId="410" operator="greaterThan" stopIfTrue="1">
      <formula>0</formula>
    </cfRule>
  </conditionalFormatting>
  <conditionalFormatting sqref="R7">
    <cfRule type="expression" priority="48" dxfId="410" stopIfTrue="1">
      <formula>$R7&gt;$R8</formula>
    </cfRule>
  </conditionalFormatting>
  <conditionalFormatting sqref="R8">
    <cfRule type="expression" priority="47" dxfId="410" stopIfTrue="1">
      <formula>$R8&gt;$R7</formula>
    </cfRule>
  </conditionalFormatting>
  <conditionalFormatting sqref="K7:K8">
    <cfRule type="cellIs" priority="44" dxfId="410" operator="greaterThan" stopIfTrue="1">
      <formula>0</formula>
    </cfRule>
  </conditionalFormatting>
  <conditionalFormatting sqref="R7">
    <cfRule type="expression" priority="43" dxfId="410" stopIfTrue="1">
      <formula>$R7&gt;$R8</formula>
    </cfRule>
  </conditionalFormatting>
  <conditionalFormatting sqref="R8">
    <cfRule type="expression" priority="42" dxfId="410" stopIfTrue="1">
      <formula>$R8&gt;$R7</formula>
    </cfRule>
  </conditionalFormatting>
  <conditionalFormatting sqref="K7:K8">
    <cfRule type="cellIs" priority="39" dxfId="410" operator="greaterThan" stopIfTrue="1">
      <formula>0</formula>
    </cfRule>
  </conditionalFormatting>
  <conditionalFormatting sqref="R7">
    <cfRule type="expression" priority="38" dxfId="410" stopIfTrue="1">
      <formula>$R7&gt;$R8</formula>
    </cfRule>
  </conditionalFormatting>
  <conditionalFormatting sqref="R8">
    <cfRule type="expression" priority="37" dxfId="410" stopIfTrue="1">
      <formula>$R8&gt;$R7</formula>
    </cfRule>
  </conditionalFormatting>
  <conditionalFormatting sqref="K7:K8">
    <cfRule type="cellIs" priority="34" dxfId="410" operator="greaterThan" stopIfTrue="1">
      <formula>0</formula>
    </cfRule>
  </conditionalFormatting>
  <conditionalFormatting sqref="R7">
    <cfRule type="expression" priority="33" dxfId="410" stopIfTrue="1">
      <formula>$R7&gt;$R8</formula>
    </cfRule>
  </conditionalFormatting>
  <conditionalFormatting sqref="R8">
    <cfRule type="expression" priority="32" dxfId="410" stopIfTrue="1">
      <formula>$R8&gt;$R7</formula>
    </cfRule>
  </conditionalFormatting>
  <conditionalFormatting sqref="K7:K8">
    <cfRule type="cellIs" priority="29" dxfId="410" operator="greaterThan" stopIfTrue="1">
      <formula>0</formula>
    </cfRule>
  </conditionalFormatting>
  <conditionalFormatting sqref="R7">
    <cfRule type="expression" priority="28" dxfId="410" stopIfTrue="1">
      <formula>$R7&gt;$R8</formula>
    </cfRule>
  </conditionalFormatting>
  <conditionalFormatting sqref="R8">
    <cfRule type="expression" priority="27" dxfId="410" stopIfTrue="1">
      <formula>$R8&gt;$R7</formula>
    </cfRule>
  </conditionalFormatting>
  <conditionalFormatting sqref="R7">
    <cfRule type="expression" priority="23" dxfId="410" stopIfTrue="1">
      <formula>$R7&gt;$R8</formula>
    </cfRule>
  </conditionalFormatting>
  <conditionalFormatting sqref="R8">
    <cfRule type="expression" priority="22" dxfId="410" stopIfTrue="1">
      <formula>$R8&gt;$R7</formula>
    </cfRule>
  </conditionalFormatting>
  <conditionalFormatting sqref="R7">
    <cfRule type="expression" priority="18" dxfId="410" stopIfTrue="1">
      <formula>$R7&gt;$R8</formula>
    </cfRule>
  </conditionalFormatting>
  <conditionalFormatting sqref="R8">
    <cfRule type="expression" priority="17" dxfId="410" stopIfTrue="1">
      <formula>$R8&gt;$R7</formula>
    </cfRule>
  </conditionalFormatting>
  <conditionalFormatting sqref="K7:K8">
    <cfRule type="cellIs" priority="14" dxfId="410" operator="greaterThan" stopIfTrue="1">
      <formula>0</formula>
    </cfRule>
  </conditionalFormatting>
  <conditionalFormatting sqref="R8">
    <cfRule type="expression" priority="12" dxfId="410" stopIfTrue="1">
      <formula>$R8&gt;$R7</formula>
    </cfRule>
  </conditionalFormatting>
  <conditionalFormatting sqref="K7:K8">
    <cfRule type="cellIs" priority="9" dxfId="410" operator="greaterThan" stopIfTrue="1">
      <formula>0</formula>
    </cfRule>
  </conditionalFormatting>
  <conditionalFormatting sqref="R7">
    <cfRule type="expression" priority="8" dxfId="410" stopIfTrue="1">
      <formula>$R7&gt;$R8</formula>
    </cfRule>
  </conditionalFormatting>
  <conditionalFormatting sqref="R8">
    <cfRule type="expression" priority="7" dxfId="410" stopIfTrue="1">
      <formula>$R8&gt;$R7</formula>
    </cfRule>
  </conditionalFormatting>
  <conditionalFormatting sqref="K7:K8">
    <cfRule type="cellIs" priority="4" dxfId="410" operator="greaterThan" stopIfTrue="1">
      <formula>0</formula>
    </cfRule>
  </conditionalFormatting>
  <conditionalFormatting sqref="C7:J8">
    <cfRule type="cellIs" priority="3" dxfId="410" operator="greaterThan" stopIfTrue="1">
      <formula>0</formula>
    </cfRule>
  </conditionalFormatting>
  <conditionalFormatting sqref="A7:B7">
    <cfRule type="expression" priority="1" dxfId="410" stopIfTrue="1">
      <formula>$R7&gt;$R8</formula>
    </cfRule>
  </conditionalFormatting>
  <conditionalFormatting sqref="A8:B8">
    <cfRule type="expression" priority="2" dxfId="410" stopIfTrue="1">
      <formula>$R7&lt;$R8</formula>
    </cfRule>
  </conditionalFormatting>
  <conditionalFormatting sqref="A25:B25 A12:B12">
    <cfRule type="expression" priority="362" dxfId="410" stopIfTrue="1">
      <formula>'7.14'!#REF!&gt;$R9</formula>
    </cfRule>
  </conditionalFormatting>
  <conditionalFormatting sqref="A24:B24 A11:B11">
    <cfRule type="expression" priority="363" dxfId="410" stopIfTrue="1">
      <formula>$R8&gt;'7.14'!#REF!</formula>
    </cfRule>
  </conditionalFormatting>
  <conditionalFormatting sqref="A28:B28 A15:B15">
    <cfRule type="expression" priority="365" dxfId="410" stopIfTrue="1">
      <formula>'7.14'!#REF!&lt;$R9</formula>
    </cfRule>
  </conditionalFormatting>
  <conditionalFormatting sqref="A27:B27 A14:B14">
    <cfRule type="expression" priority="366" dxfId="410" stopIfTrue="1">
      <formula>$R8&lt;'7.14'!#REF!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O20:Q21 C20:K21 C7:K8 O7:Q8"/>
    <dataValidation allowBlank="1" showErrorMessage="1" sqref="L20:N21 L7:N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8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15</v>
      </c>
      <c r="P1" s="16" t="s">
        <v>26</v>
      </c>
      <c r="Q1" s="17" t="s">
        <v>0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2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0.4534722222222222</v>
      </c>
      <c r="J4" s="73"/>
      <c r="K4" s="74" t="s">
        <v>30</v>
      </c>
      <c r="L4" s="74"/>
      <c r="M4" s="73">
        <v>0.5368055555555555</v>
      </c>
      <c r="N4" s="73"/>
      <c r="O4" s="74" t="s">
        <v>31</v>
      </c>
      <c r="P4" s="74"/>
      <c r="Q4" s="75">
        <f>SUM(M4-I4)</f>
        <v>0.08333333333333331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165</v>
      </c>
      <c r="B6" s="99"/>
      <c r="C6" s="5" t="s">
        <v>171</v>
      </c>
      <c r="D6" s="6" t="s">
        <v>172</v>
      </c>
      <c r="E6" s="7" t="s">
        <v>173</v>
      </c>
      <c r="F6" s="5" t="s">
        <v>174</v>
      </c>
      <c r="G6" s="6" t="s">
        <v>175</v>
      </c>
      <c r="H6" s="7" t="s">
        <v>176</v>
      </c>
      <c r="I6" s="5" t="s">
        <v>177</v>
      </c>
      <c r="J6" s="6" t="s">
        <v>178</v>
      </c>
      <c r="K6" s="7" t="s">
        <v>179</v>
      </c>
      <c r="L6" s="8" t="s">
        <v>41</v>
      </c>
      <c r="M6" s="9" t="s">
        <v>42</v>
      </c>
      <c r="N6" s="37" t="s">
        <v>43</v>
      </c>
      <c r="O6" s="8" t="s">
        <v>44</v>
      </c>
      <c r="P6" s="9" t="s">
        <v>45</v>
      </c>
      <c r="Q6" s="37" t="s">
        <v>46</v>
      </c>
      <c r="R6" s="10" t="s">
        <v>11</v>
      </c>
    </row>
    <row r="7" spans="1:18" ht="27.75" customHeight="1">
      <c r="A7" s="107" t="s">
        <v>186</v>
      </c>
      <c r="B7" s="108"/>
      <c r="C7" s="30">
        <v>0</v>
      </c>
      <c r="D7" s="2">
        <v>0</v>
      </c>
      <c r="E7" s="3">
        <v>0</v>
      </c>
      <c r="F7" s="30">
        <v>0</v>
      </c>
      <c r="G7" s="2">
        <v>1</v>
      </c>
      <c r="H7" s="3">
        <v>0</v>
      </c>
      <c r="I7" s="30">
        <v>0</v>
      </c>
      <c r="J7" s="2">
        <v>5</v>
      </c>
      <c r="K7" s="3">
        <v>0</v>
      </c>
      <c r="L7" s="43"/>
      <c r="M7" s="42"/>
      <c r="N7" s="41"/>
      <c r="O7" s="43"/>
      <c r="P7" s="42"/>
      <c r="Q7" s="41"/>
      <c r="R7" s="31">
        <f>SUM(C7:Q7)</f>
        <v>6</v>
      </c>
    </row>
    <row r="8" spans="1:18" ht="27.75" customHeight="1">
      <c r="A8" s="107" t="s">
        <v>187</v>
      </c>
      <c r="B8" s="108"/>
      <c r="C8" s="30">
        <v>3</v>
      </c>
      <c r="D8" s="2">
        <v>0</v>
      </c>
      <c r="E8" s="3">
        <v>0</v>
      </c>
      <c r="F8" s="30">
        <v>2</v>
      </c>
      <c r="G8" s="2">
        <v>0</v>
      </c>
      <c r="H8" s="3">
        <v>0</v>
      </c>
      <c r="I8" s="30">
        <v>0</v>
      </c>
      <c r="J8" s="2">
        <v>0</v>
      </c>
      <c r="K8" s="3">
        <v>0</v>
      </c>
      <c r="L8" s="43"/>
      <c r="M8" s="42"/>
      <c r="N8" s="41"/>
      <c r="O8" s="43"/>
      <c r="P8" s="42"/>
      <c r="Q8" s="41"/>
      <c r="R8" s="31">
        <f>SUM(C8:Q8)</f>
        <v>5</v>
      </c>
    </row>
    <row r="9" spans="1:18" ht="21" customHeight="1">
      <c r="A9" s="98" t="s">
        <v>165</v>
      </c>
      <c r="B9" s="99"/>
      <c r="C9" s="100" t="s">
        <v>5</v>
      </c>
      <c r="D9" s="101"/>
      <c r="E9" s="101"/>
      <c r="F9" s="101"/>
      <c r="G9" s="101"/>
      <c r="H9" s="102"/>
      <c r="I9" s="68" t="s">
        <v>6</v>
      </c>
      <c r="J9" s="103"/>
      <c r="K9" s="104" t="s">
        <v>7</v>
      </c>
      <c r="L9" s="105"/>
      <c r="M9" s="106" t="s">
        <v>8</v>
      </c>
      <c r="N9" s="105"/>
      <c r="O9" s="68" t="s">
        <v>9</v>
      </c>
      <c r="P9" s="101"/>
      <c r="Q9" s="101"/>
      <c r="R9" s="103"/>
    </row>
    <row r="10" spans="1:18" ht="16.5" customHeight="1">
      <c r="A10" s="88" t="str">
        <f>A7</f>
        <v>洲本実</v>
      </c>
      <c r="B10" s="89"/>
      <c r="C10" s="40" t="s">
        <v>12</v>
      </c>
      <c r="D10" s="80" t="s">
        <v>65</v>
      </c>
      <c r="E10" s="96"/>
      <c r="F10" s="32">
        <v>4</v>
      </c>
      <c r="G10" s="80"/>
      <c r="H10" s="96"/>
      <c r="I10" s="80" t="s">
        <v>96</v>
      </c>
      <c r="J10" s="81"/>
      <c r="K10" s="97"/>
      <c r="L10" s="96"/>
      <c r="M10" s="80"/>
      <c r="N10" s="96"/>
      <c r="O10" s="80"/>
      <c r="P10" s="96"/>
      <c r="Q10" s="80"/>
      <c r="R10" s="81"/>
    </row>
    <row r="11" spans="1:18" ht="16.5" customHeight="1">
      <c r="A11" s="90"/>
      <c r="B11" s="91"/>
      <c r="C11" s="39">
        <v>2</v>
      </c>
      <c r="D11" s="84" t="s">
        <v>131</v>
      </c>
      <c r="E11" s="85"/>
      <c r="F11" s="33">
        <v>5</v>
      </c>
      <c r="G11" s="84"/>
      <c r="H11" s="85"/>
      <c r="I11" s="84"/>
      <c r="J11" s="86"/>
      <c r="K11" s="87"/>
      <c r="L11" s="85"/>
      <c r="M11" s="84"/>
      <c r="N11" s="85"/>
      <c r="O11" s="84"/>
      <c r="P11" s="85"/>
      <c r="Q11" s="84"/>
      <c r="R11" s="86"/>
    </row>
    <row r="12" spans="1:18" ht="16.5" customHeight="1">
      <c r="A12" s="92"/>
      <c r="B12" s="93"/>
      <c r="C12" s="38">
        <v>3</v>
      </c>
      <c r="D12" s="69"/>
      <c r="E12" s="78"/>
      <c r="F12" s="34">
        <v>6</v>
      </c>
      <c r="G12" s="69"/>
      <c r="H12" s="78"/>
      <c r="I12" s="69"/>
      <c r="J12" s="70"/>
      <c r="K12" s="79"/>
      <c r="L12" s="78"/>
      <c r="M12" s="69"/>
      <c r="N12" s="78"/>
      <c r="O12" s="69"/>
      <c r="P12" s="78"/>
      <c r="Q12" s="69"/>
      <c r="R12" s="70"/>
    </row>
    <row r="13" spans="1:18" ht="16.5" customHeight="1">
      <c r="A13" s="88" t="str">
        <f>A8</f>
        <v>淡路</v>
      </c>
      <c r="B13" s="89"/>
      <c r="C13" s="40" t="s">
        <v>12</v>
      </c>
      <c r="D13" s="80" t="s">
        <v>132</v>
      </c>
      <c r="E13" s="96"/>
      <c r="F13" s="32">
        <v>4</v>
      </c>
      <c r="G13" s="80"/>
      <c r="H13" s="96"/>
      <c r="I13" s="80" t="s">
        <v>133</v>
      </c>
      <c r="J13" s="81"/>
      <c r="K13" s="97"/>
      <c r="L13" s="96"/>
      <c r="M13" s="80" t="s">
        <v>134</v>
      </c>
      <c r="N13" s="96"/>
      <c r="O13" s="80" t="s">
        <v>135</v>
      </c>
      <c r="P13" s="96"/>
      <c r="Q13" s="80"/>
      <c r="R13" s="81"/>
    </row>
    <row r="14" spans="1:18" ht="16.5" customHeight="1">
      <c r="A14" s="90"/>
      <c r="B14" s="91"/>
      <c r="C14" s="39">
        <v>2</v>
      </c>
      <c r="D14" s="84" t="s">
        <v>136</v>
      </c>
      <c r="E14" s="85"/>
      <c r="F14" s="33">
        <v>5</v>
      </c>
      <c r="G14" s="84"/>
      <c r="H14" s="85"/>
      <c r="I14" s="84"/>
      <c r="J14" s="86"/>
      <c r="K14" s="87"/>
      <c r="L14" s="85"/>
      <c r="M14" s="84"/>
      <c r="N14" s="85"/>
      <c r="O14" s="84" t="s">
        <v>137</v>
      </c>
      <c r="P14" s="85"/>
      <c r="Q14" s="84"/>
      <c r="R14" s="86"/>
    </row>
    <row r="15" spans="1:18" ht="16.5" customHeight="1">
      <c r="A15" s="92"/>
      <c r="B15" s="93"/>
      <c r="C15" s="38">
        <v>3</v>
      </c>
      <c r="D15" s="69"/>
      <c r="E15" s="78"/>
      <c r="F15" s="34">
        <v>6</v>
      </c>
      <c r="G15" s="69"/>
      <c r="H15" s="78"/>
      <c r="I15" s="69"/>
      <c r="J15" s="70"/>
      <c r="K15" s="79"/>
      <c r="L15" s="78"/>
      <c r="M15" s="69"/>
      <c r="N15" s="78"/>
      <c r="O15" s="69"/>
      <c r="P15" s="78"/>
      <c r="Q15" s="69"/>
      <c r="R15" s="70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20" s="22" customFormat="1" ht="18.75" customHeight="1">
      <c r="A17" s="19"/>
      <c r="B17" s="20">
        <v>2</v>
      </c>
      <c r="C17" s="21" t="s">
        <v>1</v>
      </c>
      <c r="D17" s="1"/>
      <c r="E17" s="71" t="s">
        <v>47</v>
      </c>
      <c r="F17" s="71"/>
      <c r="G17" s="72" t="s">
        <v>29</v>
      </c>
      <c r="H17" s="72"/>
      <c r="I17" s="73">
        <v>0.575</v>
      </c>
      <c r="J17" s="73"/>
      <c r="K17" s="74" t="s">
        <v>30</v>
      </c>
      <c r="L17" s="74"/>
      <c r="M17" s="73">
        <v>0.6520833333333333</v>
      </c>
      <c r="N17" s="73"/>
      <c r="O17" s="74" t="s">
        <v>31</v>
      </c>
      <c r="P17" s="74"/>
      <c r="Q17" s="75">
        <f>SUM(M17-I17)</f>
        <v>0.07708333333333339</v>
      </c>
      <c r="R17" s="75"/>
      <c r="T17" s="2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98" t="s">
        <v>165</v>
      </c>
      <c r="B19" s="99"/>
      <c r="C19" s="5" t="s">
        <v>171</v>
      </c>
      <c r="D19" s="6" t="s">
        <v>172</v>
      </c>
      <c r="E19" s="7" t="s">
        <v>173</v>
      </c>
      <c r="F19" s="5" t="s">
        <v>174</v>
      </c>
      <c r="G19" s="6" t="s">
        <v>175</v>
      </c>
      <c r="H19" s="7" t="s">
        <v>176</v>
      </c>
      <c r="I19" s="5" t="s">
        <v>177</v>
      </c>
      <c r="J19" s="6" t="s">
        <v>178</v>
      </c>
      <c r="K19" s="7" t="s">
        <v>179</v>
      </c>
      <c r="L19" s="8" t="s">
        <v>41</v>
      </c>
      <c r="M19" s="9" t="s">
        <v>42</v>
      </c>
      <c r="N19" s="37" t="s">
        <v>43</v>
      </c>
      <c r="O19" s="8" t="s">
        <v>44</v>
      </c>
      <c r="P19" s="9" t="s">
        <v>45</v>
      </c>
      <c r="Q19" s="37" t="s">
        <v>46</v>
      </c>
      <c r="R19" s="10" t="s">
        <v>11</v>
      </c>
    </row>
    <row r="20" spans="1:18" ht="27.75" customHeight="1">
      <c r="A20" s="107" t="s">
        <v>188</v>
      </c>
      <c r="B20" s="108"/>
      <c r="C20" s="30">
        <v>0</v>
      </c>
      <c r="D20" s="2">
        <v>0</v>
      </c>
      <c r="E20" s="3">
        <v>0</v>
      </c>
      <c r="F20" s="30">
        <v>0</v>
      </c>
      <c r="G20" s="2">
        <v>0</v>
      </c>
      <c r="H20" s="3">
        <v>0</v>
      </c>
      <c r="I20" s="30">
        <v>0</v>
      </c>
      <c r="J20" s="2">
        <v>0</v>
      </c>
      <c r="K20" s="3">
        <v>0</v>
      </c>
      <c r="L20" s="43"/>
      <c r="M20" s="42"/>
      <c r="N20" s="41"/>
      <c r="O20" s="43"/>
      <c r="P20" s="42"/>
      <c r="Q20" s="41"/>
      <c r="R20" s="31">
        <f>SUM(C20:Q20)</f>
        <v>0</v>
      </c>
    </row>
    <row r="21" spans="1:18" ht="27.75" customHeight="1">
      <c r="A21" s="107" t="s">
        <v>189</v>
      </c>
      <c r="B21" s="108"/>
      <c r="C21" s="30">
        <v>1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1</v>
      </c>
      <c r="J21" s="2">
        <v>0</v>
      </c>
      <c r="K21" s="3" t="s">
        <v>49</v>
      </c>
      <c r="L21" s="43"/>
      <c r="M21" s="42"/>
      <c r="N21" s="41"/>
      <c r="O21" s="43"/>
      <c r="P21" s="42"/>
      <c r="Q21" s="41"/>
      <c r="R21" s="31">
        <f>SUM(C21:Q21)</f>
        <v>2</v>
      </c>
    </row>
    <row r="22" spans="1:18" ht="21" customHeight="1">
      <c r="A22" s="98" t="s">
        <v>165</v>
      </c>
      <c r="B22" s="99"/>
      <c r="C22" s="100" t="s">
        <v>5</v>
      </c>
      <c r="D22" s="101"/>
      <c r="E22" s="101"/>
      <c r="F22" s="101"/>
      <c r="G22" s="101"/>
      <c r="H22" s="102"/>
      <c r="I22" s="68" t="s">
        <v>6</v>
      </c>
      <c r="J22" s="103"/>
      <c r="K22" s="104" t="s">
        <v>7</v>
      </c>
      <c r="L22" s="105"/>
      <c r="M22" s="106" t="s">
        <v>8</v>
      </c>
      <c r="N22" s="105"/>
      <c r="O22" s="68" t="s">
        <v>9</v>
      </c>
      <c r="P22" s="101"/>
      <c r="Q22" s="101"/>
      <c r="R22" s="103"/>
    </row>
    <row r="23" spans="1:18" ht="16.5" customHeight="1">
      <c r="A23" s="88" t="str">
        <f>A20</f>
        <v>須磨東</v>
      </c>
      <c r="B23" s="89"/>
      <c r="C23" s="40" t="s">
        <v>12</v>
      </c>
      <c r="D23" s="80" t="s">
        <v>82</v>
      </c>
      <c r="E23" s="96"/>
      <c r="F23" s="32">
        <v>4</v>
      </c>
      <c r="G23" s="80"/>
      <c r="H23" s="96"/>
      <c r="I23" s="80" t="s">
        <v>138</v>
      </c>
      <c r="J23" s="81"/>
      <c r="K23" s="97"/>
      <c r="L23" s="96"/>
      <c r="M23" s="80"/>
      <c r="N23" s="96"/>
      <c r="O23" s="80"/>
      <c r="P23" s="96"/>
      <c r="Q23" s="80"/>
      <c r="R23" s="81"/>
    </row>
    <row r="24" spans="1:18" ht="16.5" customHeight="1">
      <c r="A24" s="90"/>
      <c r="B24" s="91"/>
      <c r="C24" s="39">
        <v>2</v>
      </c>
      <c r="D24" s="84" t="s">
        <v>139</v>
      </c>
      <c r="E24" s="85"/>
      <c r="F24" s="33">
        <v>5</v>
      </c>
      <c r="G24" s="84"/>
      <c r="H24" s="85"/>
      <c r="I24" s="84"/>
      <c r="J24" s="86"/>
      <c r="K24" s="87"/>
      <c r="L24" s="85"/>
      <c r="M24" s="84"/>
      <c r="N24" s="85"/>
      <c r="O24" s="84"/>
      <c r="P24" s="85"/>
      <c r="Q24" s="84"/>
      <c r="R24" s="86"/>
    </row>
    <row r="25" spans="1:18" ht="16.5" customHeight="1">
      <c r="A25" s="92"/>
      <c r="B25" s="93"/>
      <c r="C25" s="38">
        <v>3</v>
      </c>
      <c r="D25" s="69"/>
      <c r="E25" s="78"/>
      <c r="F25" s="34">
        <v>6</v>
      </c>
      <c r="G25" s="69"/>
      <c r="H25" s="78"/>
      <c r="I25" s="69"/>
      <c r="J25" s="70"/>
      <c r="K25" s="79"/>
      <c r="L25" s="78"/>
      <c r="M25" s="69"/>
      <c r="N25" s="78"/>
      <c r="O25" s="69"/>
      <c r="P25" s="78"/>
      <c r="Q25" s="69"/>
      <c r="R25" s="70"/>
    </row>
    <row r="26" spans="1:18" ht="16.5" customHeight="1">
      <c r="A26" s="88" t="str">
        <f>A21</f>
        <v>尼崎北</v>
      </c>
      <c r="B26" s="89"/>
      <c r="C26" s="40" t="s">
        <v>12</v>
      </c>
      <c r="D26" s="80" t="s">
        <v>73</v>
      </c>
      <c r="E26" s="96"/>
      <c r="F26" s="32">
        <v>4</v>
      </c>
      <c r="G26" s="80"/>
      <c r="H26" s="96"/>
      <c r="I26" s="80" t="s">
        <v>140</v>
      </c>
      <c r="J26" s="81"/>
      <c r="K26" s="97"/>
      <c r="L26" s="96"/>
      <c r="M26" s="80"/>
      <c r="N26" s="96"/>
      <c r="O26" s="80" t="s">
        <v>54</v>
      </c>
      <c r="P26" s="96"/>
      <c r="Q26" s="80"/>
      <c r="R26" s="81"/>
    </row>
    <row r="27" spans="1:18" ht="16.5" customHeight="1">
      <c r="A27" s="90"/>
      <c r="B27" s="91"/>
      <c r="C27" s="39">
        <v>2</v>
      </c>
      <c r="D27" s="84" t="s">
        <v>54</v>
      </c>
      <c r="E27" s="85"/>
      <c r="F27" s="33">
        <v>5</v>
      </c>
      <c r="G27" s="84"/>
      <c r="H27" s="85"/>
      <c r="I27" s="84"/>
      <c r="J27" s="86"/>
      <c r="K27" s="87"/>
      <c r="L27" s="85"/>
      <c r="M27" s="84"/>
      <c r="N27" s="85"/>
      <c r="O27" s="84"/>
      <c r="P27" s="85"/>
      <c r="Q27" s="84"/>
      <c r="R27" s="86"/>
    </row>
    <row r="28" spans="1:18" ht="16.5" customHeight="1">
      <c r="A28" s="92"/>
      <c r="B28" s="93"/>
      <c r="C28" s="38">
        <v>3</v>
      </c>
      <c r="D28" s="69"/>
      <c r="E28" s="78"/>
      <c r="F28" s="34">
        <v>6</v>
      </c>
      <c r="G28" s="69"/>
      <c r="H28" s="78"/>
      <c r="I28" s="69"/>
      <c r="J28" s="70"/>
      <c r="K28" s="79"/>
      <c r="L28" s="78"/>
      <c r="M28" s="69"/>
      <c r="N28" s="78"/>
      <c r="O28" s="69"/>
      <c r="P28" s="78"/>
      <c r="Q28" s="69"/>
      <c r="R28" s="70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2" ht="13.5">
      <c r="I32" s="24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410" operator="greaterThan" stopIfTrue="1">
      <formula>0</formula>
    </cfRule>
  </conditionalFormatting>
  <conditionalFormatting sqref="R7">
    <cfRule type="expression" priority="9" dxfId="410" stopIfTrue="1">
      <formula>$R7&gt;$R8</formula>
    </cfRule>
  </conditionalFormatting>
  <conditionalFormatting sqref="R8">
    <cfRule type="expression" priority="10" dxfId="410" stopIfTrue="1">
      <formula>$R8&gt;$R7</formula>
    </cfRule>
  </conditionalFormatting>
  <conditionalFormatting sqref="A7:B7">
    <cfRule type="expression" priority="11" dxfId="410" stopIfTrue="1">
      <formula>$R7&gt;$R8</formula>
    </cfRule>
  </conditionalFormatting>
  <conditionalFormatting sqref="A8:B8">
    <cfRule type="expression" priority="12" dxfId="410" stopIfTrue="1">
      <formula>$R7&lt;$R8</formula>
    </cfRule>
  </conditionalFormatting>
  <conditionalFormatting sqref="C20:K21">
    <cfRule type="cellIs" priority="1" dxfId="410" operator="greaterThan" stopIfTrue="1">
      <formula>0</formula>
    </cfRule>
  </conditionalFormatting>
  <conditionalFormatting sqref="R20">
    <cfRule type="expression" priority="2" dxfId="410" stopIfTrue="1">
      <formula>$R20&gt;$R21</formula>
    </cfRule>
  </conditionalFormatting>
  <conditionalFormatting sqref="R21">
    <cfRule type="expression" priority="3" dxfId="410" stopIfTrue="1">
      <formula>$R21&gt;$R20</formula>
    </cfRule>
  </conditionalFormatting>
  <conditionalFormatting sqref="A20:B20">
    <cfRule type="expression" priority="4" dxfId="410" stopIfTrue="1">
      <formula>$R20&gt;$R21</formula>
    </cfRule>
  </conditionalFormatting>
  <conditionalFormatting sqref="A21:B21">
    <cfRule type="expression" priority="5" dxfId="410" stopIfTrue="1">
      <formula>$R20&lt;$R21</formula>
    </cfRule>
  </conditionalFormatting>
  <conditionalFormatting sqref="A23:B23 A10:B10">
    <cfRule type="expression" priority="355" dxfId="410" stopIfTrue="1">
      <formula>$R7&gt;$R8</formula>
    </cfRule>
  </conditionalFormatting>
  <conditionalFormatting sqref="A25:B25 A12:B12">
    <cfRule type="expression" priority="356" dxfId="410" stopIfTrue="1">
      <formula>'7.15'!#REF!&gt;$R9</formula>
    </cfRule>
  </conditionalFormatting>
  <conditionalFormatting sqref="A24:B24 A11:B11">
    <cfRule type="expression" priority="357" dxfId="410" stopIfTrue="1">
      <formula>$R8&gt;'7.15'!#REF!</formula>
    </cfRule>
  </conditionalFormatting>
  <conditionalFormatting sqref="A26:B26 A13:B13">
    <cfRule type="expression" priority="358" dxfId="410" stopIfTrue="1">
      <formula>$R7&lt;$R8</formula>
    </cfRule>
  </conditionalFormatting>
  <conditionalFormatting sqref="A28:B28 A15:B15">
    <cfRule type="expression" priority="359" dxfId="410" stopIfTrue="1">
      <formula>'7.15'!#REF!&lt;$R9</formula>
    </cfRule>
  </conditionalFormatting>
  <conditionalFormatting sqref="A27:B27 A14:B14">
    <cfRule type="expression" priority="360" dxfId="410" stopIfTrue="1">
      <formula>$R8&lt;'7.15'!#REF!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9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16</v>
      </c>
      <c r="P1" s="16" t="s">
        <v>26</v>
      </c>
      <c r="Q1" s="17" t="s">
        <v>56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3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0.4131944444444444</v>
      </c>
      <c r="J4" s="73"/>
      <c r="K4" s="74" t="s">
        <v>30</v>
      </c>
      <c r="L4" s="74"/>
      <c r="M4" s="73">
        <v>0.49722222222222223</v>
      </c>
      <c r="N4" s="73"/>
      <c r="O4" s="74" t="s">
        <v>31</v>
      </c>
      <c r="P4" s="74"/>
      <c r="Q4" s="75">
        <f>SUM(M4-I4)</f>
        <v>0.08402777777777781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165</v>
      </c>
      <c r="B6" s="99"/>
      <c r="C6" s="5" t="s">
        <v>171</v>
      </c>
      <c r="D6" s="6" t="s">
        <v>172</v>
      </c>
      <c r="E6" s="7" t="s">
        <v>173</v>
      </c>
      <c r="F6" s="5" t="s">
        <v>174</v>
      </c>
      <c r="G6" s="6" t="s">
        <v>175</v>
      </c>
      <c r="H6" s="7" t="s">
        <v>176</v>
      </c>
      <c r="I6" s="5" t="s">
        <v>177</v>
      </c>
      <c r="J6" s="6" t="s">
        <v>178</v>
      </c>
      <c r="K6" s="7" t="s">
        <v>179</v>
      </c>
      <c r="L6" s="8" t="s">
        <v>41</v>
      </c>
      <c r="M6" s="9" t="s">
        <v>42</v>
      </c>
      <c r="N6" s="37" t="s">
        <v>43</v>
      </c>
      <c r="O6" s="8" t="s">
        <v>44</v>
      </c>
      <c r="P6" s="9" t="s">
        <v>45</v>
      </c>
      <c r="Q6" s="37" t="s">
        <v>46</v>
      </c>
      <c r="R6" s="10" t="s">
        <v>11</v>
      </c>
    </row>
    <row r="7" spans="1:18" ht="27.75" customHeight="1">
      <c r="A7" s="107" t="s">
        <v>208</v>
      </c>
      <c r="B7" s="108"/>
      <c r="C7" s="30">
        <v>0</v>
      </c>
      <c r="D7" s="2">
        <v>0</v>
      </c>
      <c r="E7" s="3">
        <v>1</v>
      </c>
      <c r="F7" s="30">
        <v>0</v>
      </c>
      <c r="G7" s="2">
        <v>1</v>
      </c>
      <c r="H7" s="3">
        <v>0</v>
      </c>
      <c r="I7" s="30">
        <v>0</v>
      </c>
      <c r="J7" s="2">
        <v>2</v>
      </c>
      <c r="K7" s="3">
        <v>1</v>
      </c>
      <c r="L7" s="43"/>
      <c r="M7" s="42"/>
      <c r="N7" s="41"/>
      <c r="O7" s="43"/>
      <c r="P7" s="42"/>
      <c r="Q7" s="41"/>
      <c r="R7" s="31">
        <f>SUM(C7:Q7)</f>
        <v>5</v>
      </c>
    </row>
    <row r="8" spans="1:18" ht="27.75" customHeight="1">
      <c r="A8" s="107" t="s">
        <v>190</v>
      </c>
      <c r="B8" s="108"/>
      <c r="C8" s="30">
        <v>0</v>
      </c>
      <c r="D8" s="2">
        <v>0</v>
      </c>
      <c r="E8" s="3">
        <v>0</v>
      </c>
      <c r="F8" s="30">
        <v>0</v>
      </c>
      <c r="G8" s="2">
        <v>0</v>
      </c>
      <c r="H8" s="3">
        <v>2</v>
      </c>
      <c r="I8" s="30">
        <v>0</v>
      </c>
      <c r="J8" s="2">
        <v>0</v>
      </c>
      <c r="K8" s="3">
        <v>0</v>
      </c>
      <c r="L8" s="43"/>
      <c r="M8" s="42"/>
      <c r="N8" s="41"/>
      <c r="O8" s="43"/>
      <c r="P8" s="42"/>
      <c r="Q8" s="41"/>
      <c r="R8" s="31">
        <f>SUM(C8:Q8)</f>
        <v>2</v>
      </c>
    </row>
    <row r="9" spans="1:18" ht="21" customHeight="1">
      <c r="A9" s="98" t="s">
        <v>165</v>
      </c>
      <c r="B9" s="99"/>
      <c r="C9" s="100" t="s">
        <v>5</v>
      </c>
      <c r="D9" s="101"/>
      <c r="E9" s="101"/>
      <c r="F9" s="101"/>
      <c r="G9" s="101"/>
      <c r="H9" s="102"/>
      <c r="I9" s="68" t="s">
        <v>6</v>
      </c>
      <c r="J9" s="103"/>
      <c r="K9" s="104" t="s">
        <v>7</v>
      </c>
      <c r="L9" s="105"/>
      <c r="M9" s="106" t="s">
        <v>8</v>
      </c>
      <c r="N9" s="105"/>
      <c r="O9" s="68" t="s">
        <v>9</v>
      </c>
      <c r="P9" s="101"/>
      <c r="Q9" s="101"/>
      <c r="R9" s="103"/>
    </row>
    <row r="10" spans="1:18" ht="16.5" customHeight="1">
      <c r="A10" s="88" t="str">
        <f>A7</f>
        <v>滝　川</v>
      </c>
      <c r="B10" s="89"/>
      <c r="C10" s="40" t="s">
        <v>12</v>
      </c>
      <c r="D10" s="80" t="s">
        <v>141</v>
      </c>
      <c r="E10" s="96"/>
      <c r="F10" s="32">
        <v>4</v>
      </c>
      <c r="G10" s="80"/>
      <c r="H10" s="96"/>
      <c r="I10" s="80" t="s">
        <v>142</v>
      </c>
      <c r="J10" s="81"/>
      <c r="K10" s="97" t="s">
        <v>77</v>
      </c>
      <c r="L10" s="96"/>
      <c r="M10" s="80"/>
      <c r="N10" s="96"/>
      <c r="O10" s="80" t="s">
        <v>143</v>
      </c>
      <c r="P10" s="96"/>
      <c r="Q10" s="80"/>
      <c r="R10" s="81"/>
    </row>
    <row r="11" spans="1:18" ht="16.5" customHeight="1">
      <c r="A11" s="90"/>
      <c r="B11" s="91"/>
      <c r="C11" s="39">
        <v>2</v>
      </c>
      <c r="D11" s="84"/>
      <c r="E11" s="85"/>
      <c r="F11" s="33">
        <v>5</v>
      </c>
      <c r="G11" s="84"/>
      <c r="H11" s="85"/>
      <c r="I11" s="84"/>
      <c r="J11" s="86"/>
      <c r="K11" s="87"/>
      <c r="L11" s="85"/>
      <c r="M11" s="84"/>
      <c r="N11" s="85"/>
      <c r="O11" s="84" t="s">
        <v>142</v>
      </c>
      <c r="P11" s="85"/>
      <c r="Q11" s="84"/>
      <c r="R11" s="86"/>
    </row>
    <row r="12" spans="1:18" ht="16.5" customHeight="1">
      <c r="A12" s="92"/>
      <c r="B12" s="93"/>
      <c r="C12" s="38">
        <v>3</v>
      </c>
      <c r="D12" s="69"/>
      <c r="E12" s="78"/>
      <c r="F12" s="34">
        <v>6</v>
      </c>
      <c r="G12" s="69"/>
      <c r="H12" s="78"/>
      <c r="I12" s="69"/>
      <c r="J12" s="70"/>
      <c r="K12" s="79"/>
      <c r="L12" s="78"/>
      <c r="M12" s="69"/>
      <c r="N12" s="78"/>
      <c r="O12" s="69"/>
      <c r="P12" s="78"/>
      <c r="Q12" s="69"/>
      <c r="R12" s="70"/>
    </row>
    <row r="13" spans="1:18" ht="16.5" customHeight="1">
      <c r="A13" s="88" t="str">
        <f>A8</f>
        <v>県農業</v>
      </c>
      <c r="B13" s="89"/>
      <c r="C13" s="40" t="s">
        <v>12</v>
      </c>
      <c r="D13" s="80" t="s">
        <v>144</v>
      </c>
      <c r="E13" s="96"/>
      <c r="F13" s="32">
        <v>4</v>
      </c>
      <c r="G13" s="80" t="s">
        <v>145</v>
      </c>
      <c r="H13" s="96"/>
      <c r="I13" s="80" t="s">
        <v>146</v>
      </c>
      <c r="J13" s="81"/>
      <c r="K13" s="97"/>
      <c r="L13" s="96"/>
      <c r="M13" s="80"/>
      <c r="N13" s="96"/>
      <c r="O13" s="80"/>
      <c r="P13" s="96"/>
      <c r="Q13" s="80"/>
      <c r="R13" s="81"/>
    </row>
    <row r="14" spans="1:18" ht="16.5" customHeight="1">
      <c r="A14" s="90"/>
      <c r="B14" s="91"/>
      <c r="C14" s="39">
        <v>2</v>
      </c>
      <c r="D14" s="84" t="s">
        <v>147</v>
      </c>
      <c r="E14" s="85"/>
      <c r="F14" s="33">
        <v>5</v>
      </c>
      <c r="G14" s="84" t="s">
        <v>148</v>
      </c>
      <c r="H14" s="85"/>
      <c r="I14" s="84"/>
      <c r="J14" s="86"/>
      <c r="K14" s="87"/>
      <c r="L14" s="85"/>
      <c r="M14" s="84"/>
      <c r="N14" s="85"/>
      <c r="O14" s="84"/>
      <c r="P14" s="85"/>
      <c r="Q14" s="84"/>
      <c r="R14" s="86"/>
    </row>
    <row r="15" spans="1:18" ht="16.5" customHeight="1">
      <c r="A15" s="92"/>
      <c r="B15" s="93"/>
      <c r="C15" s="38">
        <v>3</v>
      </c>
      <c r="D15" s="69" t="s">
        <v>149</v>
      </c>
      <c r="E15" s="78"/>
      <c r="F15" s="34">
        <v>6</v>
      </c>
      <c r="G15" s="69" t="s">
        <v>147</v>
      </c>
      <c r="H15" s="78"/>
      <c r="I15" s="69"/>
      <c r="J15" s="70"/>
      <c r="K15" s="79"/>
      <c r="L15" s="78"/>
      <c r="M15" s="69"/>
      <c r="N15" s="78"/>
      <c r="O15" s="69"/>
      <c r="P15" s="78"/>
      <c r="Q15" s="69"/>
      <c r="R15" s="70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20" s="22" customFormat="1" ht="18.75" customHeight="1">
      <c r="A17" s="19"/>
      <c r="B17" s="20">
        <v>3</v>
      </c>
      <c r="C17" s="21" t="s">
        <v>1</v>
      </c>
      <c r="D17" s="1"/>
      <c r="E17" s="71" t="s">
        <v>47</v>
      </c>
      <c r="F17" s="71"/>
      <c r="G17" s="72" t="s">
        <v>29</v>
      </c>
      <c r="H17" s="72"/>
      <c r="I17" s="73">
        <v>0.5375</v>
      </c>
      <c r="J17" s="73"/>
      <c r="K17" s="74" t="s">
        <v>30</v>
      </c>
      <c r="L17" s="74"/>
      <c r="M17" s="73">
        <v>0.6027777777777777</v>
      </c>
      <c r="N17" s="73"/>
      <c r="O17" s="74" t="s">
        <v>31</v>
      </c>
      <c r="P17" s="74"/>
      <c r="Q17" s="75">
        <f>SUM(M17-I17)</f>
        <v>0.06527777777777777</v>
      </c>
      <c r="R17" s="75"/>
      <c r="T17" s="2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98" t="s">
        <v>165</v>
      </c>
      <c r="B19" s="99"/>
      <c r="C19" s="5" t="s">
        <v>171</v>
      </c>
      <c r="D19" s="6" t="s">
        <v>172</v>
      </c>
      <c r="E19" s="7" t="s">
        <v>173</v>
      </c>
      <c r="F19" s="5" t="s">
        <v>174</v>
      </c>
      <c r="G19" s="6" t="s">
        <v>175</v>
      </c>
      <c r="H19" s="7" t="s">
        <v>176</v>
      </c>
      <c r="I19" s="5" t="s">
        <v>177</v>
      </c>
      <c r="J19" s="6" t="s">
        <v>178</v>
      </c>
      <c r="K19" s="7" t="s">
        <v>179</v>
      </c>
      <c r="L19" s="8" t="s">
        <v>41</v>
      </c>
      <c r="M19" s="9" t="s">
        <v>42</v>
      </c>
      <c r="N19" s="37" t="s">
        <v>43</v>
      </c>
      <c r="O19" s="8" t="s">
        <v>44</v>
      </c>
      <c r="P19" s="9" t="s">
        <v>45</v>
      </c>
      <c r="Q19" s="37" t="s">
        <v>46</v>
      </c>
      <c r="R19" s="10" t="s">
        <v>11</v>
      </c>
    </row>
    <row r="20" spans="1:18" ht="27.75" customHeight="1">
      <c r="A20" s="107" t="s">
        <v>191</v>
      </c>
      <c r="B20" s="108"/>
      <c r="C20" s="30">
        <v>0</v>
      </c>
      <c r="D20" s="2">
        <v>0</v>
      </c>
      <c r="E20" s="3">
        <v>0</v>
      </c>
      <c r="F20" s="30">
        <v>0</v>
      </c>
      <c r="G20" s="2">
        <v>0</v>
      </c>
      <c r="H20" s="3">
        <v>0</v>
      </c>
      <c r="I20" s="30">
        <v>1</v>
      </c>
      <c r="J20" s="2">
        <v>0</v>
      </c>
      <c r="K20" s="3">
        <v>0</v>
      </c>
      <c r="L20" s="43"/>
      <c r="M20" s="42"/>
      <c r="N20" s="41"/>
      <c r="O20" s="43"/>
      <c r="P20" s="42"/>
      <c r="Q20" s="41"/>
      <c r="R20" s="31">
        <f>SUM(C20:Q20)</f>
        <v>1</v>
      </c>
    </row>
    <row r="21" spans="1:18" ht="27.75" customHeight="1">
      <c r="A21" s="107" t="s">
        <v>192</v>
      </c>
      <c r="B21" s="108"/>
      <c r="C21" s="30">
        <v>1</v>
      </c>
      <c r="D21" s="2">
        <v>1</v>
      </c>
      <c r="E21" s="3">
        <v>0</v>
      </c>
      <c r="F21" s="30">
        <v>0</v>
      </c>
      <c r="G21" s="2">
        <v>1</v>
      </c>
      <c r="H21" s="3">
        <v>0</v>
      </c>
      <c r="I21" s="30">
        <v>0</v>
      </c>
      <c r="J21" s="2">
        <v>0</v>
      </c>
      <c r="K21" s="3" t="s">
        <v>150</v>
      </c>
      <c r="L21" s="43"/>
      <c r="M21" s="42"/>
      <c r="N21" s="41"/>
      <c r="O21" s="43"/>
      <c r="P21" s="42"/>
      <c r="Q21" s="41"/>
      <c r="R21" s="31">
        <v>3</v>
      </c>
    </row>
    <row r="22" spans="1:18" ht="21" customHeight="1">
      <c r="A22" s="98" t="s">
        <v>165</v>
      </c>
      <c r="B22" s="99"/>
      <c r="C22" s="100" t="s">
        <v>5</v>
      </c>
      <c r="D22" s="101"/>
      <c r="E22" s="101"/>
      <c r="F22" s="101"/>
      <c r="G22" s="101"/>
      <c r="H22" s="102"/>
      <c r="I22" s="68" t="s">
        <v>6</v>
      </c>
      <c r="J22" s="103"/>
      <c r="K22" s="104" t="s">
        <v>7</v>
      </c>
      <c r="L22" s="105"/>
      <c r="M22" s="106" t="s">
        <v>8</v>
      </c>
      <c r="N22" s="105"/>
      <c r="O22" s="68" t="s">
        <v>9</v>
      </c>
      <c r="P22" s="101"/>
      <c r="Q22" s="101"/>
      <c r="R22" s="103"/>
    </row>
    <row r="23" spans="1:18" ht="16.5" customHeight="1">
      <c r="A23" s="88" t="str">
        <f>A20</f>
        <v>豊岡総合</v>
      </c>
      <c r="B23" s="89"/>
      <c r="C23" s="40" t="s">
        <v>12</v>
      </c>
      <c r="D23" s="80" t="s">
        <v>51</v>
      </c>
      <c r="E23" s="96"/>
      <c r="F23" s="32">
        <v>4</v>
      </c>
      <c r="G23" s="80"/>
      <c r="H23" s="96"/>
      <c r="I23" s="80" t="s">
        <v>68</v>
      </c>
      <c r="J23" s="81"/>
      <c r="K23" s="97"/>
      <c r="L23" s="96"/>
      <c r="M23" s="80"/>
      <c r="N23" s="96"/>
      <c r="O23" s="80" t="s">
        <v>151</v>
      </c>
      <c r="P23" s="96"/>
      <c r="Q23" s="80"/>
      <c r="R23" s="81"/>
    </row>
    <row r="24" spans="1:18" ht="16.5" customHeight="1">
      <c r="A24" s="90"/>
      <c r="B24" s="91"/>
      <c r="C24" s="39">
        <v>2</v>
      </c>
      <c r="D24" s="84" t="s">
        <v>152</v>
      </c>
      <c r="E24" s="85"/>
      <c r="F24" s="33">
        <v>5</v>
      </c>
      <c r="G24" s="84"/>
      <c r="H24" s="85"/>
      <c r="I24" s="84"/>
      <c r="J24" s="86"/>
      <c r="K24" s="87"/>
      <c r="L24" s="85"/>
      <c r="M24" s="84"/>
      <c r="N24" s="85"/>
      <c r="O24" s="84"/>
      <c r="P24" s="85"/>
      <c r="Q24" s="84"/>
      <c r="R24" s="86"/>
    </row>
    <row r="25" spans="1:18" ht="16.5" customHeight="1">
      <c r="A25" s="92"/>
      <c r="B25" s="93"/>
      <c r="C25" s="38">
        <v>3</v>
      </c>
      <c r="D25" s="69"/>
      <c r="E25" s="78"/>
      <c r="F25" s="34">
        <v>6</v>
      </c>
      <c r="G25" s="69"/>
      <c r="H25" s="78"/>
      <c r="I25" s="69"/>
      <c r="J25" s="70"/>
      <c r="K25" s="79"/>
      <c r="L25" s="78"/>
      <c r="M25" s="69"/>
      <c r="N25" s="78"/>
      <c r="O25" s="69"/>
      <c r="P25" s="78"/>
      <c r="Q25" s="69"/>
      <c r="R25" s="70"/>
    </row>
    <row r="26" spans="1:18" ht="16.5" customHeight="1">
      <c r="A26" s="88" t="str">
        <f>A21</f>
        <v>東播工業</v>
      </c>
      <c r="B26" s="89"/>
      <c r="C26" s="40" t="s">
        <v>12</v>
      </c>
      <c r="D26" s="80" t="s">
        <v>153</v>
      </c>
      <c r="E26" s="96"/>
      <c r="F26" s="32">
        <v>4</v>
      </c>
      <c r="G26" s="80"/>
      <c r="H26" s="96"/>
      <c r="I26" s="80" t="s">
        <v>154</v>
      </c>
      <c r="J26" s="81"/>
      <c r="K26" s="97"/>
      <c r="L26" s="96"/>
      <c r="M26" s="80" t="s">
        <v>129</v>
      </c>
      <c r="N26" s="96"/>
      <c r="O26" s="80"/>
      <c r="P26" s="96"/>
      <c r="Q26" s="80"/>
      <c r="R26" s="81"/>
    </row>
    <row r="27" spans="1:18" ht="16.5" customHeight="1">
      <c r="A27" s="90"/>
      <c r="B27" s="91"/>
      <c r="C27" s="39">
        <v>2</v>
      </c>
      <c r="D27" s="84"/>
      <c r="E27" s="85"/>
      <c r="F27" s="33">
        <v>5</v>
      </c>
      <c r="G27" s="84"/>
      <c r="H27" s="85"/>
      <c r="I27" s="84"/>
      <c r="J27" s="86"/>
      <c r="K27" s="87"/>
      <c r="L27" s="85"/>
      <c r="M27" s="84"/>
      <c r="N27" s="85"/>
      <c r="O27" s="84"/>
      <c r="P27" s="85"/>
      <c r="Q27" s="84"/>
      <c r="R27" s="86"/>
    </row>
    <row r="28" spans="1:18" ht="16.5" customHeight="1">
      <c r="A28" s="92"/>
      <c r="B28" s="93"/>
      <c r="C28" s="38">
        <v>3</v>
      </c>
      <c r="D28" s="69"/>
      <c r="E28" s="78"/>
      <c r="F28" s="34">
        <v>6</v>
      </c>
      <c r="G28" s="69"/>
      <c r="H28" s="78"/>
      <c r="I28" s="69"/>
      <c r="J28" s="70"/>
      <c r="K28" s="79"/>
      <c r="L28" s="78"/>
      <c r="M28" s="69"/>
      <c r="N28" s="78"/>
      <c r="O28" s="69"/>
      <c r="P28" s="78"/>
      <c r="Q28" s="69"/>
      <c r="R28" s="70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1" ht="13.5">
      <c r="I31" s="24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410" operator="greaterThan" stopIfTrue="1">
      <formula>0</formula>
    </cfRule>
  </conditionalFormatting>
  <conditionalFormatting sqref="R7">
    <cfRule type="expression" priority="9" dxfId="410" stopIfTrue="1">
      <formula>$R7&gt;$R8</formula>
    </cfRule>
  </conditionalFormatting>
  <conditionalFormatting sqref="R8">
    <cfRule type="expression" priority="10" dxfId="410" stopIfTrue="1">
      <formula>$R8&gt;$R7</formula>
    </cfRule>
  </conditionalFormatting>
  <conditionalFormatting sqref="A7:B7">
    <cfRule type="expression" priority="11" dxfId="410" stopIfTrue="1">
      <formula>$R7&gt;$R8</formula>
    </cfRule>
  </conditionalFormatting>
  <conditionalFormatting sqref="A8:B8">
    <cfRule type="expression" priority="12" dxfId="410" stopIfTrue="1">
      <formula>$R7&lt;$R8</formula>
    </cfRule>
  </conditionalFormatting>
  <conditionalFormatting sqref="C20:K21">
    <cfRule type="cellIs" priority="1" dxfId="410" operator="greaterThan" stopIfTrue="1">
      <formula>0</formula>
    </cfRule>
  </conditionalFormatting>
  <conditionalFormatting sqref="R20">
    <cfRule type="expression" priority="2" dxfId="410" stopIfTrue="1">
      <formula>$R20&gt;$R21</formula>
    </cfRule>
  </conditionalFormatting>
  <conditionalFormatting sqref="R21">
    <cfRule type="expression" priority="3" dxfId="410" stopIfTrue="1">
      <formula>$R21&gt;$R20</formula>
    </cfRule>
  </conditionalFormatting>
  <conditionalFormatting sqref="A20:B20">
    <cfRule type="expression" priority="4" dxfId="410" stopIfTrue="1">
      <formula>$R20&gt;$R21</formula>
    </cfRule>
  </conditionalFormatting>
  <conditionalFormatting sqref="A21:B21">
    <cfRule type="expression" priority="5" dxfId="410" stopIfTrue="1">
      <formula>$R20&lt;$R21</formula>
    </cfRule>
  </conditionalFormatting>
  <conditionalFormatting sqref="A23:B23 A10:B10">
    <cfRule type="expression" priority="349" dxfId="410" stopIfTrue="1">
      <formula>$R7&gt;$R8</formula>
    </cfRule>
  </conditionalFormatting>
  <conditionalFormatting sqref="A25:B25 A12:B12">
    <cfRule type="expression" priority="350" dxfId="410" stopIfTrue="1">
      <formula>'7.16'!#REF!&gt;$R9</formula>
    </cfRule>
  </conditionalFormatting>
  <conditionalFormatting sqref="A24:B24 A11:B11">
    <cfRule type="expression" priority="351" dxfId="410" stopIfTrue="1">
      <formula>$R8&gt;'7.16'!#REF!</formula>
    </cfRule>
  </conditionalFormatting>
  <conditionalFormatting sqref="A26:B26 A13:B13">
    <cfRule type="expression" priority="352" dxfId="410" stopIfTrue="1">
      <formula>$R7&lt;$R8</formula>
    </cfRule>
  </conditionalFormatting>
  <conditionalFormatting sqref="A28:B28 A15:B15">
    <cfRule type="expression" priority="353" dxfId="410" stopIfTrue="1">
      <formula>'7.16'!#REF!&lt;$R9</formula>
    </cfRule>
  </conditionalFormatting>
  <conditionalFormatting sqref="A27:B27 A14:B14">
    <cfRule type="expression" priority="354" dxfId="410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09" t="s">
        <v>85</v>
      </c>
      <c r="B1" s="110"/>
      <c r="C1" s="110"/>
      <c r="D1" s="110"/>
      <c r="E1" s="110"/>
      <c r="F1" s="110"/>
      <c r="G1" s="110"/>
      <c r="H1" s="11" t="s">
        <v>23</v>
      </c>
      <c r="I1" s="12">
        <v>10</v>
      </c>
      <c r="J1" s="13" t="s">
        <v>24</v>
      </c>
      <c r="K1" s="14">
        <v>2019</v>
      </c>
      <c r="L1" s="29" t="s">
        <v>25</v>
      </c>
      <c r="M1" s="15">
        <v>7</v>
      </c>
      <c r="N1" s="29" t="s">
        <v>0</v>
      </c>
      <c r="O1" s="15">
        <v>17</v>
      </c>
      <c r="P1" s="16" t="s">
        <v>26</v>
      </c>
      <c r="Q1" s="17" t="s">
        <v>62</v>
      </c>
      <c r="R1" s="18" t="s">
        <v>28</v>
      </c>
    </row>
    <row r="2" ht="5.25" customHeight="1"/>
    <row r="3" spans="1:18" ht="18.75" customHeight="1">
      <c r="A3" s="35" t="s">
        <v>72</v>
      </c>
      <c r="K3" s="60" t="s">
        <v>3</v>
      </c>
      <c r="L3" s="60"/>
      <c r="M3" s="61" t="s">
        <v>10</v>
      </c>
      <c r="N3" s="61"/>
      <c r="O3" s="61"/>
      <c r="P3" s="61"/>
      <c r="Q3" s="61"/>
      <c r="R3" s="4" t="s">
        <v>4</v>
      </c>
    </row>
    <row r="4" spans="1:20" s="22" customFormat="1" ht="18.75" customHeight="1">
      <c r="A4" s="19"/>
      <c r="B4" s="20">
        <v>3</v>
      </c>
      <c r="C4" s="21" t="s">
        <v>1</v>
      </c>
      <c r="D4" s="1"/>
      <c r="E4" s="71" t="s">
        <v>2</v>
      </c>
      <c r="F4" s="71"/>
      <c r="G4" s="72" t="s">
        <v>29</v>
      </c>
      <c r="H4" s="72"/>
      <c r="I4" s="73">
        <v>0.41458333333333336</v>
      </c>
      <c r="J4" s="73"/>
      <c r="K4" s="74" t="s">
        <v>30</v>
      </c>
      <c r="L4" s="74"/>
      <c r="M4" s="73">
        <v>0.49027777777777776</v>
      </c>
      <c r="N4" s="73"/>
      <c r="O4" s="74" t="s">
        <v>31</v>
      </c>
      <c r="P4" s="74"/>
      <c r="Q4" s="75">
        <f>SUM(M4-I4)</f>
        <v>0.0756944444444444</v>
      </c>
      <c r="R4" s="75"/>
      <c r="T4" s="23"/>
    </row>
    <row r="5" spans="8:18" ht="7.5" customHeight="1">
      <c r="H5" s="24"/>
      <c r="I5" s="24"/>
      <c r="J5" s="25"/>
      <c r="K5" s="26"/>
      <c r="L5" s="26"/>
      <c r="M5" s="25"/>
      <c r="N5" s="25"/>
      <c r="O5" s="26"/>
      <c r="P5" s="26"/>
      <c r="Q5" s="25"/>
      <c r="R5" s="25"/>
    </row>
    <row r="6" spans="1:18" ht="21" customHeight="1">
      <c r="A6" s="98" t="s">
        <v>165</v>
      </c>
      <c r="B6" s="99"/>
      <c r="C6" s="5" t="s">
        <v>171</v>
      </c>
      <c r="D6" s="6" t="s">
        <v>172</v>
      </c>
      <c r="E6" s="7" t="s">
        <v>173</v>
      </c>
      <c r="F6" s="5" t="s">
        <v>174</v>
      </c>
      <c r="G6" s="6" t="s">
        <v>175</v>
      </c>
      <c r="H6" s="7" t="s">
        <v>176</v>
      </c>
      <c r="I6" s="5" t="s">
        <v>177</v>
      </c>
      <c r="J6" s="6" t="s">
        <v>178</v>
      </c>
      <c r="K6" s="7" t="s">
        <v>179</v>
      </c>
      <c r="L6" s="8" t="s">
        <v>41</v>
      </c>
      <c r="M6" s="9" t="s">
        <v>42</v>
      </c>
      <c r="N6" s="37" t="s">
        <v>43</v>
      </c>
      <c r="O6" s="8" t="s">
        <v>44</v>
      </c>
      <c r="P6" s="9" t="s">
        <v>45</v>
      </c>
      <c r="Q6" s="37" t="s">
        <v>46</v>
      </c>
      <c r="R6" s="10" t="s">
        <v>11</v>
      </c>
    </row>
    <row r="7" spans="1:18" ht="27.75" customHeight="1">
      <c r="A7" s="107" t="s">
        <v>193</v>
      </c>
      <c r="B7" s="108"/>
      <c r="C7" s="30">
        <v>0</v>
      </c>
      <c r="D7" s="2">
        <v>0</v>
      </c>
      <c r="E7" s="3">
        <v>0</v>
      </c>
      <c r="F7" s="30">
        <v>2</v>
      </c>
      <c r="G7" s="2">
        <v>0</v>
      </c>
      <c r="H7" s="3">
        <v>0</v>
      </c>
      <c r="I7" s="30">
        <v>0</v>
      </c>
      <c r="J7" s="2">
        <v>0</v>
      </c>
      <c r="K7" s="3">
        <v>0</v>
      </c>
      <c r="L7" s="43"/>
      <c r="M7" s="42"/>
      <c r="N7" s="41"/>
      <c r="O7" s="43"/>
      <c r="P7" s="42"/>
      <c r="Q7" s="41"/>
      <c r="R7" s="31">
        <f>SUM(C7:Q7)</f>
        <v>2</v>
      </c>
    </row>
    <row r="8" spans="1:18" ht="27.75" customHeight="1">
      <c r="A8" s="107" t="s">
        <v>194</v>
      </c>
      <c r="B8" s="108"/>
      <c r="C8" s="30">
        <v>0</v>
      </c>
      <c r="D8" s="2">
        <v>0</v>
      </c>
      <c r="E8" s="3">
        <v>0</v>
      </c>
      <c r="F8" s="30">
        <v>1</v>
      </c>
      <c r="G8" s="2">
        <v>0</v>
      </c>
      <c r="H8" s="3">
        <v>0</v>
      </c>
      <c r="I8" s="30">
        <v>0</v>
      </c>
      <c r="J8" s="2">
        <v>0</v>
      </c>
      <c r="K8" s="3">
        <v>0</v>
      </c>
      <c r="L8" s="43"/>
      <c r="M8" s="42"/>
      <c r="N8" s="41"/>
      <c r="O8" s="43"/>
      <c r="P8" s="42"/>
      <c r="Q8" s="41"/>
      <c r="R8" s="31">
        <f>SUM(C8:Q8)</f>
        <v>1</v>
      </c>
    </row>
    <row r="9" spans="1:18" ht="21" customHeight="1">
      <c r="A9" s="98" t="s">
        <v>165</v>
      </c>
      <c r="B9" s="99"/>
      <c r="C9" s="100" t="s">
        <v>5</v>
      </c>
      <c r="D9" s="101"/>
      <c r="E9" s="101"/>
      <c r="F9" s="101"/>
      <c r="G9" s="101"/>
      <c r="H9" s="102"/>
      <c r="I9" s="68" t="s">
        <v>6</v>
      </c>
      <c r="J9" s="103"/>
      <c r="K9" s="104" t="s">
        <v>7</v>
      </c>
      <c r="L9" s="105"/>
      <c r="M9" s="106" t="s">
        <v>8</v>
      </c>
      <c r="N9" s="105"/>
      <c r="O9" s="68" t="s">
        <v>9</v>
      </c>
      <c r="P9" s="101"/>
      <c r="Q9" s="101"/>
      <c r="R9" s="103"/>
    </row>
    <row r="10" spans="1:18" ht="16.5" customHeight="1">
      <c r="A10" s="88" t="str">
        <f>A7</f>
        <v>市姫路</v>
      </c>
      <c r="B10" s="89"/>
      <c r="C10" s="40" t="s">
        <v>12</v>
      </c>
      <c r="D10" s="80" t="s">
        <v>125</v>
      </c>
      <c r="E10" s="96"/>
      <c r="F10" s="32">
        <v>4</v>
      </c>
      <c r="G10" s="80"/>
      <c r="H10" s="96"/>
      <c r="I10" s="80" t="s">
        <v>155</v>
      </c>
      <c r="J10" s="81"/>
      <c r="K10" s="97"/>
      <c r="L10" s="96"/>
      <c r="M10" s="80"/>
      <c r="N10" s="96"/>
      <c r="O10" s="80" t="s">
        <v>155</v>
      </c>
      <c r="P10" s="96"/>
      <c r="Q10" s="80"/>
      <c r="R10" s="81"/>
    </row>
    <row r="11" spans="1:18" ht="16.5" customHeight="1">
      <c r="A11" s="90"/>
      <c r="B11" s="91"/>
      <c r="C11" s="39">
        <v>2</v>
      </c>
      <c r="D11" s="84" t="s">
        <v>156</v>
      </c>
      <c r="E11" s="85"/>
      <c r="F11" s="33">
        <v>5</v>
      </c>
      <c r="G11" s="84"/>
      <c r="H11" s="85"/>
      <c r="I11" s="84"/>
      <c r="J11" s="86"/>
      <c r="K11" s="87"/>
      <c r="L11" s="85"/>
      <c r="M11" s="84"/>
      <c r="N11" s="85"/>
      <c r="O11" s="84" t="s">
        <v>157</v>
      </c>
      <c r="P11" s="85"/>
      <c r="Q11" s="84"/>
      <c r="R11" s="86"/>
    </row>
    <row r="12" spans="1:18" ht="16.5" customHeight="1">
      <c r="A12" s="92"/>
      <c r="B12" s="93"/>
      <c r="C12" s="38">
        <v>3</v>
      </c>
      <c r="D12" s="69" t="s">
        <v>66</v>
      </c>
      <c r="E12" s="78"/>
      <c r="F12" s="34">
        <v>6</v>
      </c>
      <c r="G12" s="69"/>
      <c r="H12" s="78"/>
      <c r="I12" s="69"/>
      <c r="J12" s="70"/>
      <c r="K12" s="79"/>
      <c r="L12" s="78"/>
      <c r="M12" s="69"/>
      <c r="N12" s="78"/>
      <c r="O12" s="69"/>
      <c r="P12" s="78"/>
      <c r="Q12" s="69"/>
      <c r="R12" s="70"/>
    </row>
    <row r="13" spans="1:18" ht="16.5" customHeight="1">
      <c r="A13" s="88" t="str">
        <f>A8</f>
        <v>伊川谷北</v>
      </c>
      <c r="B13" s="89"/>
      <c r="C13" s="40" t="s">
        <v>12</v>
      </c>
      <c r="D13" s="80" t="s">
        <v>158</v>
      </c>
      <c r="E13" s="96"/>
      <c r="F13" s="32">
        <v>4</v>
      </c>
      <c r="G13" s="80"/>
      <c r="H13" s="96"/>
      <c r="I13" s="80" t="s">
        <v>84</v>
      </c>
      <c r="J13" s="81"/>
      <c r="K13" s="97"/>
      <c r="L13" s="96"/>
      <c r="M13" s="80"/>
      <c r="N13" s="96"/>
      <c r="O13" s="80" t="s">
        <v>84</v>
      </c>
      <c r="P13" s="96"/>
      <c r="Q13" s="80"/>
      <c r="R13" s="81"/>
    </row>
    <row r="14" spans="1:18" ht="16.5" customHeight="1">
      <c r="A14" s="90"/>
      <c r="B14" s="91"/>
      <c r="C14" s="39">
        <v>2</v>
      </c>
      <c r="D14" s="84" t="s">
        <v>159</v>
      </c>
      <c r="E14" s="85"/>
      <c r="F14" s="33">
        <v>5</v>
      </c>
      <c r="G14" s="84"/>
      <c r="H14" s="85"/>
      <c r="I14" s="84"/>
      <c r="J14" s="86"/>
      <c r="K14" s="87"/>
      <c r="L14" s="85"/>
      <c r="M14" s="84"/>
      <c r="N14" s="85"/>
      <c r="O14" s="84"/>
      <c r="P14" s="85"/>
      <c r="Q14" s="84"/>
      <c r="R14" s="86"/>
    </row>
    <row r="15" spans="1:18" ht="16.5" customHeight="1">
      <c r="A15" s="92"/>
      <c r="B15" s="93"/>
      <c r="C15" s="38">
        <v>3</v>
      </c>
      <c r="D15" s="69" t="s">
        <v>83</v>
      </c>
      <c r="E15" s="78"/>
      <c r="F15" s="34">
        <v>6</v>
      </c>
      <c r="G15" s="69"/>
      <c r="H15" s="78"/>
      <c r="I15" s="69"/>
      <c r="J15" s="70"/>
      <c r="K15" s="79"/>
      <c r="L15" s="78"/>
      <c r="M15" s="69"/>
      <c r="N15" s="78"/>
      <c r="O15" s="69"/>
      <c r="P15" s="78"/>
      <c r="Q15" s="69"/>
      <c r="R15" s="70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20" s="22" customFormat="1" ht="18.75" customHeight="1">
      <c r="A17" s="19"/>
      <c r="B17" s="20">
        <v>3</v>
      </c>
      <c r="C17" s="21" t="s">
        <v>1</v>
      </c>
      <c r="D17" s="1"/>
      <c r="E17" s="71" t="s">
        <v>47</v>
      </c>
      <c r="F17" s="71"/>
      <c r="G17" s="72" t="s">
        <v>29</v>
      </c>
      <c r="H17" s="72"/>
      <c r="I17" s="73">
        <v>0.5305555555555556</v>
      </c>
      <c r="J17" s="73"/>
      <c r="K17" s="74" t="s">
        <v>30</v>
      </c>
      <c r="L17" s="74"/>
      <c r="M17" s="73">
        <v>0.6027777777777777</v>
      </c>
      <c r="N17" s="73"/>
      <c r="O17" s="74" t="s">
        <v>31</v>
      </c>
      <c r="P17" s="74"/>
      <c r="Q17" s="75">
        <f>SUM(M17-I17)</f>
        <v>0.07222222222222219</v>
      </c>
      <c r="R17" s="75"/>
      <c r="T17" s="23"/>
    </row>
    <row r="18" spans="8:18" ht="7.5" customHeight="1">
      <c r="H18" s="24"/>
      <c r="I18" s="24"/>
      <c r="J18" s="25"/>
      <c r="K18" s="26"/>
      <c r="L18" s="26"/>
      <c r="M18" s="25"/>
      <c r="N18" s="25"/>
      <c r="O18" s="26"/>
      <c r="P18" s="26"/>
      <c r="Q18" s="25"/>
      <c r="R18" s="25"/>
    </row>
    <row r="19" spans="1:18" ht="21" customHeight="1">
      <c r="A19" s="98" t="s">
        <v>165</v>
      </c>
      <c r="B19" s="99"/>
      <c r="C19" s="5" t="s">
        <v>171</v>
      </c>
      <c r="D19" s="6" t="s">
        <v>172</v>
      </c>
      <c r="E19" s="7" t="s">
        <v>173</v>
      </c>
      <c r="F19" s="5" t="s">
        <v>174</v>
      </c>
      <c r="G19" s="6" t="s">
        <v>175</v>
      </c>
      <c r="H19" s="7" t="s">
        <v>176</v>
      </c>
      <c r="I19" s="5" t="s">
        <v>177</v>
      </c>
      <c r="J19" s="6" t="s">
        <v>178</v>
      </c>
      <c r="K19" s="7" t="s">
        <v>179</v>
      </c>
      <c r="L19" s="8" t="s">
        <v>41</v>
      </c>
      <c r="M19" s="9" t="s">
        <v>42</v>
      </c>
      <c r="N19" s="37" t="s">
        <v>43</v>
      </c>
      <c r="O19" s="8" t="s">
        <v>44</v>
      </c>
      <c r="P19" s="9" t="s">
        <v>45</v>
      </c>
      <c r="Q19" s="37" t="s">
        <v>46</v>
      </c>
      <c r="R19" s="10" t="s">
        <v>11</v>
      </c>
    </row>
    <row r="20" spans="1:18" ht="27.75" customHeight="1">
      <c r="A20" s="107" t="s">
        <v>195</v>
      </c>
      <c r="B20" s="108"/>
      <c r="C20" s="30">
        <v>0</v>
      </c>
      <c r="D20" s="2">
        <v>0</v>
      </c>
      <c r="E20" s="3">
        <v>0</v>
      </c>
      <c r="F20" s="30">
        <v>1</v>
      </c>
      <c r="G20" s="2">
        <v>1</v>
      </c>
      <c r="H20" s="3">
        <v>0</v>
      </c>
      <c r="I20" s="30">
        <v>0</v>
      </c>
      <c r="J20" s="2">
        <v>0</v>
      </c>
      <c r="K20" s="3">
        <v>0</v>
      </c>
      <c r="L20" s="43"/>
      <c r="M20" s="42"/>
      <c r="N20" s="41"/>
      <c r="O20" s="43"/>
      <c r="P20" s="42"/>
      <c r="Q20" s="41"/>
      <c r="R20" s="31">
        <f>SUM(C20:Q20)</f>
        <v>2</v>
      </c>
    </row>
    <row r="21" spans="1:18" ht="27.75" customHeight="1">
      <c r="A21" s="107" t="s">
        <v>196</v>
      </c>
      <c r="B21" s="108"/>
      <c r="C21" s="30">
        <v>0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0</v>
      </c>
      <c r="J21" s="2">
        <v>4</v>
      </c>
      <c r="K21" s="3" t="s">
        <v>150</v>
      </c>
      <c r="L21" s="43"/>
      <c r="M21" s="42"/>
      <c r="N21" s="41"/>
      <c r="O21" s="43"/>
      <c r="P21" s="42"/>
      <c r="Q21" s="41"/>
      <c r="R21" s="31">
        <f>SUM(C21:Q21)</f>
        <v>4</v>
      </c>
    </row>
    <row r="22" spans="1:18" ht="21" customHeight="1">
      <c r="A22" s="98" t="s">
        <v>165</v>
      </c>
      <c r="B22" s="99"/>
      <c r="C22" s="100" t="s">
        <v>5</v>
      </c>
      <c r="D22" s="101"/>
      <c r="E22" s="101"/>
      <c r="F22" s="101"/>
      <c r="G22" s="101"/>
      <c r="H22" s="102"/>
      <c r="I22" s="68" t="s">
        <v>6</v>
      </c>
      <c r="J22" s="103"/>
      <c r="K22" s="104" t="s">
        <v>7</v>
      </c>
      <c r="L22" s="105"/>
      <c r="M22" s="106" t="s">
        <v>8</v>
      </c>
      <c r="N22" s="105"/>
      <c r="O22" s="68" t="s">
        <v>9</v>
      </c>
      <c r="P22" s="101"/>
      <c r="Q22" s="101"/>
      <c r="R22" s="103"/>
    </row>
    <row r="23" spans="1:18" ht="16.5" customHeight="1">
      <c r="A23" s="88" t="str">
        <f>A20</f>
        <v>鳴尾</v>
      </c>
      <c r="B23" s="89"/>
      <c r="C23" s="40" t="s">
        <v>12</v>
      </c>
      <c r="D23" s="80" t="s">
        <v>160</v>
      </c>
      <c r="E23" s="96"/>
      <c r="F23" s="32">
        <v>4</v>
      </c>
      <c r="G23" s="80"/>
      <c r="H23" s="96"/>
      <c r="I23" s="80" t="s">
        <v>161</v>
      </c>
      <c r="J23" s="81"/>
      <c r="K23" s="97"/>
      <c r="L23" s="96"/>
      <c r="M23" s="80"/>
      <c r="N23" s="96"/>
      <c r="O23" s="80" t="s">
        <v>162</v>
      </c>
      <c r="P23" s="96"/>
      <c r="Q23" s="80"/>
      <c r="R23" s="81"/>
    </row>
    <row r="24" spans="1:18" ht="16.5" customHeight="1">
      <c r="A24" s="90"/>
      <c r="B24" s="91"/>
      <c r="C24" s="39">
        <v>2</v>
      </c>
      <c r="D24" s="84"/>
      <c r="E24" s="85"/>
      <c r="F24" s="33">
        <v>5</v>
      </c>
      <c r="G24" s="84"/>
      <c r="H24" s="85"/>
      <c r="I24" s="84"/>
      <c r="J24" s="86"/>
      <c r="K24" s="87"/>
      <c r="L24" s="85"/>
      <c r="M24" s="84"/>
      <c r="N24" s="85"/>
      <c r="O24" s="84"/>
      <c r="P24" s="85"/>
      <c r="Q24" s="84"/>
      <c r="R24" s="86"/>
    </row>
    <row r="25" spans="1:18" ht="16.5" customHeight="1">
      <c r="A25" s="92"/>
      <c r="B25" s="93"/>
      <c r="C25" s="38">
        <v>3</v>
      </c>
      <c r="D25" s="69"/>
      <c r="E25" s="78"/>
      <c r="F25" s="34">
        <v>6</v>
      </c>
      <c r="G25" s="69"/>
      <c r="H25" s="78"/>
      <c r="I25" s="69"/>
      <c r="J25" s="70"/>
      <c r="K25" s="79"/>
      <c r="L25" s="78"/>
      <c r="M25" s="69"/>
      <c r="N25" s="78"/>
      <c r="O25" s="69"/>
      <c r="P25" s="78"/>
      <c r="Q25" s="69"/>
      <c r="R25" s="70"/>
    </row>
    <row r="26" spans="1:18" ht="16.5" customHeight="1">
      <c r="A26" s="88" t="str">
        <f>A21</f>
        <v>東灘</v>
      </c>
      <c r="B26" s="89"/>
      <c r="C26" s="40" t="s">
        <v>12</v>
      </c>
      <c r="D26" s="80" t="s">
        <v>163</v>
      </c>
      <c r="E26" s="96"/>
      <c r="F26" s="32">
        <v>4</v>
      </c>
      <c r="G26" s="80"/>
      <c r="H26" s="96"/>
      <c r="I26" s="80" t="s">
        <v>53</v>
      </c>
      <c r="J26" s="81"/>
      <c r="K26" s="97"/>
      <c r="L26" s="96"/>
      <c r="M26" s="80"/>
      <c r="N26" s="96"/>
      <c r="O26" s="80" t="s">
        <v>57</v>
      </c>
      <c r="P26" s="96"/>
      <c r="Q26" s="80"/>
      <c r="R26" s="81"/>
    </row>
    <row r="27" spans="1:18" ht="16.5" customHeight="1">
      <c r="A27" s="90"/>
      <c r="B27" s="91"/>
      <c r="C27" s="39">
        <v>2</v>
      </c>
      <c r="D27" s="84"/>
      <c r="E27" s="85"/>
      <c r="F27" s="33">
        <v>5</v>
      </c>
      <c r="G27" s="84"/>
      <c r="H27" s="85"/>
      <c r="I27" s="84"/>
      <c r="J27" s="86"/>
      <c r="K27" s="87"/>
      <c r="L27" s="85"/>
      <c r="M27" s="84"/>
      <c r="N27" s="85"/>
      <c r="O27" s="84" t="s">
        <v>164</v>
      </c>
      <c r="P27" s="85"/>
      <c r="Q27" s="84"/>
      <c r="R27" s="86"/>
    </row>
    <row r="28" spans="1:18" ht="16.5" customHeight="1">
      <c r="A28" s="92"/>
      <c r="B28" s="93"/>
      <c r="C28" s="38">
        <v>3</v>
      </c>
      <c r="D28" s="69"/>
      <c r="E28" s="78"/>
      <c r="F28" s="34">
        <v>6</v>
      </c>
      <c r="G28" s="69"/>
      <c r="H28" s="78"/>
      <c r="I28" s="69"/>
      <c r="J28" s="70"/>
      <c r="K28" s="79"/>
      <c r="L28" s="78"/>
      <c r="M28" s="69"/>
      <c r="N28" s="78"/>
      <c r="O28" s="69"/>
      <c r="P28" s="78"/>
      <c r="Q28" s="69"/>
      <c r="R28" s="70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1" ht="13.5">
      <c r="I31" s="24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410" operator="greaterThan" stopIfTrue="1">
      <formula>0</formula>
    </cfRule>
  </conditionalFormatting>
  <conditionalFormatting sqref="R7">
    <cfRule type="expression" priority="9" dxfId="410" stopIfTrue="1">
      <formula>$R7&gt;$R8</formula>
    </cfRule>
  </conditionalFormatting>
  <conditionalFormatting sqref="R8">
    <cfRule type="expression" priority="10" dxfId="410" stopIfTrue="1">
      <formula>$R8&gt;$R7</formula>
    </cfRule>
  </conditionalFormatting>
  <conditionalFormatting sqref="A7:B7">
    <cfRule type="expression" priority="11" dxfId="410" stopIfTrue="1">
      <formula>$R7&gt;$R8</formula>
    </cfRule>
  </conditionalFormatting>
  <conditionalFormatting sqref="A8:B8">
    <cfRule type="expression" priority="12" dxfId="410" stopIfTrue="1">
      <formula>$R7&lt;$R8</formula>
    </cfRule>
  </conditionalFormatting>
  <conditionalFormatting sqref="C20:K21">
    <cfRule type="cellIs" priority="1" dxfId="410" operator="greaterThan" stopIfTrue="1">
      <formula>0</formula>
    </cfRule>
  </conditionalFormatting>
  <conditionalFormatting sqref="R20">
    <cfRule type="expression" priority="2" dxfId="410" stopIfTrue="1">
      <formula>$R20&gt;$R21</formula>
    </cfRule>
  </conditionalFormatting>
  <conditionalFormatting sqref="R21">
    <cfRule type="expression" priority="3" dxfId="410" stopIfTrue="1">
      <formula>$R21&gt;$R20</formula>
    </cfRule>
  </conditionalFormatting>
  <conditionalFormatting sqref="A20:B20">
    <cfRule type="expression" priority="4" dxfId="410" stopIfTrue="1">
      <formula>$R20&gt;$R21</formula>
    </cfRule>
  </conditionalFormatting>
  <conditionalFormatting sqref="A21:B21">
    <cfRule type="expression" priority="5" dxfId="410" stopIfTrue="1">
      <formula>$R20&lt;$R21</formula>
    </cfRule>
  </conditionalFormatting>
  <conditionalFormatting sqref="A23:B23 A10:B10">
    <cfRule type="expression" priority="343" dxfId="410" stopIfTrue="1">
      <formula>$R7&gt;$R8</formula>
    </cfRule>
  </conditionalFormatting>
  <conditionalFormatting sqref="A25:B25 A12:B12">
    <cfRule type="expression" priority="344" dxfId="410" stopIfTrue="1">
      <formula>'7.17'!#REF!&gt;$R9</formula>
    </cfRule>
  </conditionalFormatting>
  <conditionalFormatting sqref="A24:B24 A11:B11">
    <cfRule type="expression" priority="345" dxfId="410" stopIfTrue="1">
      <formula>$R8&gt;'7.17'!#REF!</formula>
    </cfRule>
  </conditionalFormatting>
  <conditionalFormatting sqref="A26:B26 A13:B13">
    <cfRule type="expression" priority="346" dxfId="410" stopIfTrue="1">
      <formula>$R7&lt;$R8</formula>
    </cfRule>
  </conditionalFormatting>
  <conditionalFormatting sqref="A28:B28 A15:B15">
    <cfRule type="expression" priority="347" dxfId="410" stopIfTrue="1">
      <formula>'7.17'!#REF!&lt;$R9</formula>
    </cfRule>
  </conditionalFormatting>
  <conditionalFormatting sqref="A27:B27 A14:B14">
    <cfRule type="expression" priority="348" dxfId="410" stopIfTrue="1">
      <formula>$R8&lt;'7.17'!#REF!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2019-09-13T04:52:20Z</dcterms:modified>
  <cp:category/>
  <cp:version/>
  <cp:contentType/>
  <cp:contentStatus/>
</cp:coreProperties>
</file>